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y Paz\Documents\ESTADOS FINANCIEROS\2025\13 CUENTA PUBLICA\INFORMACION CONTABLE PRESUPUESTAL Y PROGRMATICA\"/>
    </mc:Choice>
  </mc:AlternateContent>
  <bookViews>
    <workbookView xWindow="-120" yWindow="-120" windowWidth="24240" windowHeight="13140"/>
  </bookViews>
  <sheets>
    <sheet name="T. C. CONCENTRADO" sheetId="1" r:id="rId1"/>
  </sheets>
  <definedNames>
    <definedName name="_xlnm.Print_Area" localSheetId="0">'T. C. CONCENTRADO'!$A$2:$M$128</definedName>
    <definedName name="_xlnm.Print_Titles" localSheetId="0">'T. C. CONCENTRADO'!$2:$5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" l="1"/>
  <c r="J110" i="1"/>
  <c r="I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110" i="1" s="1"/>
</calcChain>
</file>

<file path=xl/sharedStrings.xml><?xml version="1.0" encoding="utf-8"?>
<sst xmlns="http://schemas.openxmlformats.org/spreadsheetml/2006/main" count="308" uniqueCount="263">
  <si>
    <t>PROGRAMA OPERATIVO ANUAL 2025</t>
  </si>
  <si>
    <t>AVANCE EN LA EVALUACIÓN DE LOS INDICADORES DE RESULTADOS 2025</t>
  </si>
  <si>
    <t>Instituto Tecnológico Superior de Pátzcuaro</t>
  </si>
  <si>
    <t>del 01 de enero al 31 de diciembre de 2025</t>
  </si>
  <si>
    <t>Núm.     Prog.</t>
  </si>
  <si>
    <t xml:space="preserve">OBJETIVO </t>
  </si>
  <si>
    <t>INDICADOR</t>
  </si>
  <si>
    <t>METODO DE CÁLCULO</t>
  </si>
  <si>
    <t>Proyecto proceso</t>
  </si>
  <si>
    <t>META ANUAL</t>
  </si>
  <si>
    <t>ACUMULADA AL PERIODO</t>
  </si>
  <si>
    <t>PRESUPUESTO ANUAL AUTORIZADO $</t>
  </si>
  <si>
    <t xml:space="preserve"> ACUMULADO AL PERIODO $                      </t>
  </si>
  <si>
    <t>DIFERENCIA $</t>
  </si>
  <si>
    <t>UNIDAD RESPONSABLE</t>
  </si>
  <si>
    <t>PROGRAMADA</t>
  </si>
  <si>
    <t>ALCANZADA</t>
  </si>
  <si>
    <t>APROBADO</t>
  </si>
  <si>
    <t xml:space="preserve">EJERCIDO                </t>
  </si>
  <si>
    <t>Fortalecer la calidad de la oferta educativa</t>
  </si>
  <si>
    <t>Modelo Educativo del TecNM implementado</t>
  </si>
  <si>
    <t xml:space="preserve">Modelo educativo implementado en el año N </t>
  </si>
  <si>
    <t>AC1</t>
  </si>
  <si>
    <t xml:space="preserve"> </t>
  </si>
  <si>
    <t>Propuesta de evaluación elaborada</t>
  </si>
  <si>
    <t xml:space="preserve">Evaluación elaborada en el año N </t>
  </si>
  <si>
    <t>AC1,AC3-AC8</t>
  </si>
  <si>
    <t>Programas de Licenciatura acreditados</t>
  </si>
  <si>
    <t>(Número de programas de licenciatura acreditados en el año N/Total de programas de licenciatura evaluables en el año N)*100</t>
  </si>
  <si>
    <t>AC1,AC5-AC8</t>
  </si>
  <si>
    <t>Estudiantes de Licenciatura inscritos en programas acreditados</t>
  </si>
  <si>
    <t xml:space="preserve">(Número de estudiantes de licenciatura inscritos en programas acreditados en el año N/Matrícula total de estudiantes de licenciatura en el año N) *100 </t>
  </si>
  <si>
    <t>Porcentaje de programas de posgrado registrados en el PNPC</t>
  </si>
  <si>
    <t xml:space="preserve">Número programas de posgrado autorizados </t>
  </si>
  <si>
    <t xml:space="preserve">Total de programas de posgrado autorizados en el año N </t>
  </si>
  <si>
    <t>Número de nuevos programas de posgrado especiales, interinstitucionales y/o multisedes autorizados</t>
  </si>
  <si>
    <t>Número de programas de posgrado especial, interinstitucional y/o multisede autorizados en el año N</t>
  </si>
  <si>
    <t xml:space="preserve">Número de Académicos con plaza </t>
  </si>
  <si>
    <t>Número de nuevos académicos incorporados a la planta docente del ITD</t>
  </si>
  <si>
    <t>Académicos participantes en cursos de capacitación</t>
  </si>
  <si>
    <t xml:space="preserve">Número de académicos participantes en cursos de formación y actualización en el año N </t>
  </si>
  <si>
    <t>AC1, AC2</t>
  </si>
  <si>
    <t>Académicos con grado de especialidad, maestría o doctorado</t>
  </si>
  <si>
    <t xml:space="preserve">Número de académicos con grado de especialidad, maestría o doctorado en el año N </t>
  </si>
  <si>
    <t>Académicos con reconocimiento al perfil deseable</t>
  </si>
  <si>
    <t xml:space="preserve">Número de académicos con perfil deseable en el año N </t>
  </si>
  <si>
    <t>Académicos con competencias digitales</t>
  </si>
  <si>
    <t xml:space="preserve">Número de académicos con competencias digitales en el año N </t>
  </si>
  <si>
    <t xml:space="preserve">Número de académicos formados en recursos educativos digitales, en ambientes virtuales de aprendizaje </t>
  </si>
  <si>
    <t xml:space="preserve">Número de académicos que acreditan el DREAVA en el año N </t>
  </si>
  <si>
    <t xml:space="preserve">Número PAAE  y directivos que tomaron al menos un curso de capacitación presencial o a distancia </t>
  </si>
  <si>
    <t xml:space="preserve">Número de personal de apoyo y asistencia a la educación y directivo capacitados en el año N </t>
  </si>
  <si>
    <t>Número de células de producción de materiales educativos y recursos digitales conformadas</t>
  </si>
  <si>
    <t>Número de células de producción conformadas en el año N</t>
  </si>
  <si>
    <t>Programa de posicionamiento del ITSPA en el área de influencia</t>
  </si>
  <si>
    <t>Académicos y estudiantes participantes en convocatorias en materia académica y o investigación</t>
  </si>
  <si>
    <t xml:space="preserve">Número de académicos y estudiantes participantes en convocatorias en materia académica y/o de investigación en el año N </t>
  </si>
  <si>
    <t>ID1</t>
  </si>
  <si>
    <t>Porcentaje de académicos y alumnos con habilidad de comunicación en una seunda lengua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</si>
  <si>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</si>
  <si>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</t>
  </si>
  <si>
    <t>25</t>
  </si>
  <si>
    <t>AC1,AC2</t>
  </si>
  <si>
    <t>Número de asignaturas, planes o programas académicos impartidos en una segunda lengua</t>
  </si>
  <si>
    <t>Número de asignaturas, planes o programas académicos impartidos en una segunda lengua en el año N</t>
  </si>
  <si>
    <t xml:space="preserve">Implementar campañas de concientización y promoción de la bioética </t>
  </si>
  <si>
    <t>Número campañas de concientización y promoción de la bioética Implementada entre la comunidad del TecNM Campus Pátzcuaro en el año N</t>
  </si>
  <si>
    <t>T111</t>
  </si>
  <si>
    <t>AC1,AC4,AC5,AC7</t>
  </si>
  <si>
    <t>Programas académicos con elementos orientados hacia el desarrollo sustentable y la inclusión</t>
  </si>
  <si>
    <t xml:space="preserve">(Número de programas académicos con elementos orientados hacia el desarrollo sustentable y la inclusión en el año N/Total de programas académicos en el año N) * 100 </t>
  </si>
  <si>
    <t>T121</t>
  </si>
  <si>
    <t>AC1,AC5,AC7,AC3</t>
  </si>
  <si>
    <t xml:space="preserve"> Ampliar la cobertura con un enfoque de equidad y justicia social.</t>
  </si>
  <si>
    <t xml:space="preserve">Porcentaje  de extensiones regularizadas </t>
  </si>
  <si>
    <t>(Número de extensiones regularizadas en el año N/Total de extensiones sin registro en el año N)*100</t>
  </si>
  <si>
    <t xml:space="preserve">Número de estudiantes beneficiados con una beca </t>
  </si>
  <si>
    <t xml:space="preserve">Número de estudiantes beneficiados con beca en el año N </t>
  </si>
  <si>
    <t>PL3</t>
  </si>
  <si>
    <t xml:space="preserve">Tasa de variación de la matrícula de licenciatura </t>
  </si>
  <si>
    <t xml:space="preserve">[(Matrícula de licenciatura en el año N/Matrícula de licenciatura en el año N-1)-1]*100 </t>
  </si>
  <si>
    <t>AC1,PL3</t>
  </si>
  <si>
    <t xml:space="preserve">Tasa de variación de la matrícula de posgrado </t>
  </si>
  <si>
    <t xml:space="preserve">[(Matrícula de posgrado a alcanzar en el año N/Matrícula de posgrado en el año N-1)-1]*100 </t>
  </si>
  <si>
    <t xml:space="preserve">Tasa de variación de la matrícula de educación no escolarizada –a distancia- y mixta </t>
  </si>
  <si>
    <t xml:space="preserve">[(Matrícula de educación no escolarizada a distancia y mixta en el año N/Matrícula de educación no escolarizada a distancia y mixta en el año N-1)1]*100 </t>
  </si>
  <si>
    <t xml:space="preserve">Número de tutores formados </t>
  </si>
  <si>
    <t xml:space="preserve">Personal académico formados como tutores en el año N </t>
  </si>
  <si>
    <t>AC2</t>
  </si>
  <si>
    <t>Índice de eficiencia terminal de licenciatura</t>
  </si>
  <si>
    <t>(Número de estudiantes de licenciatura egresados del ITD en el año N/Número de estudiantes de nuevo ingreso en el año N-5) *100</t>
  </si>
  <si>
    <t>AC1,AC3,AC4,AC5,AC7,AC8,PL3</t>
  </si>
  <si>
    <t xml:space="preserve">Programas académicos en modalidad no escolarizada autorizados </t>
  </si>
  <si>
    <t xml:space="preserve">Número de programas académicos autorizados en la modalidad no escolarizada en el año N </t>
  </si>
  <si>
    <t>Porcentaje de unidades de educación no escolarizada regularizadas</t>
  </si>
  <si>
    <t>(Número de Unidades de Educación a Distancia, no escolarizadas y mixta regularizadas en el año N/Total de Unidades de Educación a Distancia, no escolarizadas y mixta en el año N)*100</t>
  </si>
  <si>
    <t>Porcentaje de unidades de educación no escolarizada creadas bajo una metodología institucional</t>
  </si>
  <si>
    <t>(Número de unidades de educación a distancia, no escolarizadas- y mixta creadas/ Total de unidades de educación a distancia no escolarizadas- y mixta solicitadas)*100</t>
  </si>
  <si>
    <t xml:space="preserve">Porcentaje de talleres y laboratorios modernizados </t>
  </si>
  <si>
    <t xml:space="preserve">(Número talleres y laboratorios del ITD modernizado en el año N/Total de talleres y laboratorios del ITD en el año N) *100  </t>
  </si>
  <si>
    <t>AC3,AC4,AC6,AF4</t>
  </si>
  <si>
    <t xml:space="preserve">Cantidad de recursos para incrementar el número de aulas gestionados </t>
  </si>
  <si>
    <t xml:space="preserve">Número de recursos gestionados para la construcción de nuevas aulas en el año N </t>
  </si>
  <si>
    <t>PL1</t>
  </si>
  <si>
    <t xml:space="preserve">Número de predios regularizados </t>
  </si>
  <si>
    <t xml:space="preserve">Número de propiedad de terreno regularizado en el año N </t>
  </si>
  <si>
    <t xml:space="preserve">Programa de equidad y justicia social implementado </t>
  </si>
  <si>
    <t>Número de programas de equidad y justicia social aplicado en el año N</t>
  </si>
  <si>
    <t xml:space="preserve">Porcentaje de espacios accesibles a personas con discapacidad y atención a grupos vulnerables </t>
  </si>
  <si>
    <t xml:space="preserve">(Números de espacios adaptados exprofeso en el año N/Total de espacios del TecNM Campus Pátzcuaro en el año N) *100 </t>
  </si>
  <si>
    <t>T221</t>
  </si>
  <si>
    <t>Impulsar la formación integral de los estudiantes para contribuir al desarrollo de todas sus potencialidades.</t>
  </si>
  <si>
    <t xml:space="preserve">Porcentaje de la matrícula de nuevo ingreso que participa en alguno de los programas de primer nivel de atención </t>
  </si>
  <si>
    <t xml:space="preserve">(Total de estudiantes de nuevo ingreso que participan en alguno de los programas de primer nivel de atención en el año N/Matrícula total de estudiantes de nuevo ingreso en el año N) *100 </t>
  </si>
  <si>
    <t>PL4</t>
  </si>
  <si>
    <t>Matrícula de los semestres 2 al 12 que participa en alguno de los equipos y grupos representativos o en alguno de los clubes cívico, cultural y deportivo</t>
  </si>
  <si>
    <t xml:space="preserve">(Total de estudiantes de los semestres 2 a 12 que participan en alguno de los grupos o equipos representativos del segundo nivel de atención en el año N/Matrícula total de estudiantes de los semestres 2 a 12 en el año N) *100 </t>
  </si>
  <si>
    <t xml:space="preserve">Porcentaje de instalaciones para el desarrollo de actividades cívicas, culturales y deportivas rehabilitados para su uso </t>
  </si>
  <si>
    <t xml:space="preserve">(Número espacios de infraestructura para el desarrollo de actividades cívicas, culturales, deportivas y recreativas renovadas en el año N/Total de espacios de infraestructura para el desarrollo de actividades cívicas, culturales, deportivas y recreativas existentes en el año N) *100 </t>
  </si>
  <si>
    <t>50%</t>
  </si>
  <si>
    <t>Promotores culturales, cívicos y deportivos incorporados y/ó formados.</t>
  </si>
  <si>
    <t xml:space="preserve">Número de promotores culturales, cívicos y deportivos incorporados y/o formados en el año N/ Número de promotores culturales, cívicos y deportivos programados para incorporación y/o formación en el año N) *100 </t>
  </si>
  <si>
    <t>100%</t>
  </si>
  <si>
    <t>66%</t>
  </si>
  <si>
    <t>Eventos culturales, cívicos y deportivos realizados</t>
  </si>
  <si>
    <t>(Numero de eventos  intra y extra muros, de compromiso cívico, culturales, artísticos, deportivos y recreativos Programados /Numero de eventos  intra y extra muros, de compromiso cívico, culturales, artísticos, deportivos y recreativos realizados ) *100</t>
  </si>
  <si>
    <t>21</t>
  </si>
  <si>
    <t>33</t>
  </si>
  <si>
    <t>Proyecto de difusión y preservación de patrimonio artístico cultural y la memoria histórica implementando</t>
  </si>
  <si>
    <t>Proyecto de difusión y preservación de patrimonio artístico cultural y la memoria histórica en operación</t>
  </si>
  <si>
    <t>Número de estudiantes detectados y canalizados a las instancias correspondientes para el fortalecimiento de sus habilidades</t>
  </si>
  <si>
    <t>Número de estudiantes detectados y canalizados en el año N</t>
  </si>
  <si>
    <t>Número de proyectos de patrocinio y/o colaboración implementados, con instituciones y organismos, locales, nacionales e internacionales</t>
  </si>
  <si>
    <t>Número de proyectos de patrocinio y/o colaboración implementados en el ITD, con instituciones y organismos, locales, nacionales e internacionales</t>
  </si>
  <si>
    <t>PL5</t>
  </si>
  <si>
    <t xml:space="preserve">Numero de Comisión de Seguridad e Higiene en el Trabajo instalada y en operación </t>
  </si>
  <si>
    <t xml:space="preserve">Número de Comisión de Seguridad e Higiene en el Trabajo instaladas y en operación en el año N </t>
  </si>
  <si>
    <t>Estudiantes que prestan Servicio Social como actividad en la atención de problemas regional, estatal o nacional prioritario</t>
  </si>
  <si>
    <t xml:space="preserve">Número de prestantes de servicio social que de acuerdo a reglamento realizan actividades que inciden en la atención de los problemas regionales o nacionales prioritarios en el año N </t>
  </si>
  <si>
    <t xml:space="preserve">Número de comunidades beneficiadas por el servicio social </t>
  </si>
  <si>
    <t xml:space="preserve">Número de comunidades beneficiadas con prestantes de servicio social en el año N </t>
  </si>
  <si>
    <t xml:space="preserve">Número de personas beneficiadas por los prestantes de servicio social </t>
  </si>
  <si>
    <t xml:space="preserve">Implementar el código de conducta dirigido a la comunidad estudiantil </t>
  </si>
  <si>
    <t>Número de código de conducta dirigido a la comunidad estudiantil del TecNM Campus Pátzcuaro Implementado en el año N</t>
  </si>
  <si>
    <t>T311</t>
  </si>
  <si>
    <t>Difundir el código de conducta del TecNM entre la comunidad tecnológica del Campus Patzcuaro</t>
  </si>
  <si>
    <t>Número de código de conducta dirigido a la comunidad estudiantil del TecNM Campus Pátzcuaro Difundido en el año N</t>
  </si>
  <si>
    <t xml:space="preserve"> Robustecer la investigación científica, el desarrollo tecnológico y la innovación a fin de contribuir al desarrollo del país y a mejorar el bienestar de la sociedad.</t>
  </si>
  <si>
    <t>Tasa de variación de académicos registrados en el SNI</t>
  </si>
  <si>
    <t xml:space="preserve">[(Académicos registrados en el SNI en el año N/Académicos registrados en el SNI en el año N-1)-1]*100 </t>
  </si>
  <si>
    <t>Porcentaje de académicos registrados en el SNI que incrementan de nivel</t>
  </si>
  <si>
    <t>(Número de académicos registrados en el SNI que incrementan de nivel en el año N/Total de académicos registrados en el SIN en el año N)*100</t>
  </si>
  <si>
    <t xml:space="preserve">Número de cuerpos académicos conformados y en operación </t>
  </si>
  <si>
    <t xml:space="preserve">Número de cuerpos académicos conformados y operando en el año N </t>
  </si>
  <si>
    <t>AC4,AC5,AC6,AC7,AC8</t>
  </si>
  <si>
    <t>Número de grupos de trabajo interdisciplinario para la innovación y emprendimiento integrados y en operación</t>
  </si>
  <si>
    <t>Número de grupos de trabajo interdisciplinario integrados y operando en el año N</t>
  </si>
  <si>
    <t>Estudiantes de licenciatura que participan en proyectos de investigación</t>
  </si>
  <si>
    <t>Número de estudiantes de licenciatura que participan en proyectos de investigación en el año N</t>
  </si>
  <si>
    <t>AC2,AC3-AC8</t>
  </si>
  <si>
    <t>Proyectos de investigación científica, desarrollo tecnológico e innovación financiados</t>
  </si>
  <si>
    <t xml:space="preserve">Número de proyectos de investigación científica, desarrollo tecnológico e innovación financiados en el año N </t>
  </si>
  <si>
    <t>Alianzas con los diferentes sectores regionales para desarrollar diferentes proyectos de ciencia, tecnología e innovación</t>
  </si>
  <si>
    <t xml:space="preserve">Número de alianzas establecidas con los diferentes sectores regionales para desarrollo de proyectos de ciencia, tecnología e innovación en el año N </t>
  </si>
  <si>
    <t>Académicos que participan en redes de investigación científica y tecnológica</t>
  </si>
  <si>
    <t xml:space="preserve">Número de académicos que participan en redes de investigación, científica y tecnológica en el año N </t>
  </si>
  <si>
    <t xml:space="preserve">Número de estudiantes de posgrado que participan en proyectos de investigación </t>
  </si>
  <si>
    <t xml:space="preserve">Número de estudiantes de posgrado que participan en proyectos de investigación en el año N </t>
  </si>
  <si>
    <t>Número de artículos de investigación de académicos publicados en revistas indexadas nacionales e internacionales</t>
  </si>
  <si>
    <t xml:space="preserve">Número de artículos de investigación de académicos publicados en revistas indexadas nacionales e internacionales en el año N </t>
  </si>
  <si>
    <t>AC1,AC4-AC8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</si>
  <si>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</si>
  <si>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</si>
  <si>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Participación en el Programa de Laboratorios Nacionales del CONACyT</t>
  </si>
  <si>
    <t>Participación en el Programa de Laboratorios Nacionales del CONACyT en el año N</t>
  </si>
  <si>
    <t>Número de laboratorios certificados</t>
  </si>
  <si>
    <t>Número de laboratorios certificados en el año N</t>
  </si>
  <si>
    <t xml:space="preserve">Porcentaje de proyectos de investigación con enfoque en inclusión, igualdad y desarrollo sustentable </t>
  </si>
  <si>
    <t xml:space="preserve">(Número de proyectos de investigación con enfoque en inclusión, igualdad y desarrollo sustentable en el año N/Número de proyectos de investigación financiados en el año N)*100 </t>
  </si>
  <si>
    <t xml:space="preserve">Número de acciones afirmativas para la equidad de género implementadas </t>
  </si>
  <si>
    <t xml:space="preserve">Número de acciones afirmativas para la equidad de género implementadas en el año N </t>
  </si>
  <si>
    <t>T421</t>
  </si>
  <si>
    <t>Fortalecer la vinculación con los sectores público, social y privado, así como la cultura del emprendimiento, a fin de apoyar el desarrollo de las regiones del país y acercar a los estudiantes y egresados al mercado laboral.
con los sectores público,
social y privado.</t>
  </si>
  <si>
    <t>Consejo de Vinculación consolidado</t>
  </si>
  <si>
    <t>Número de Consejo de Vinculación en operación en el año N</t>
  </si>
  <si>
    <t xml:space="preserve">Marco normativo de vinculación actualizado </t>
  </si>
  <si>
    <t>Etapa del proceso en operación el año N/Total de etapas del proceso programadas en el año N)*100</t>
  </si>
  <si>
    <t xml:space="preserve">Número de convenios vigentes de vinculación entre institutos tecnológicos y centros </t>
  </si>
  <si>
    <t xml:space="preserve">Número de convenios de vinculación entre institutos tecnológicos y centros vigentes en el año N </t>
  </si>
  <si>
    <t xml:space="preserve">Número de convenios vigentes de vinculación con otras instituciones de educación superior nacionales e internacionales </t>
  </si>
  <si>
    <t xml:space="preserve">Número de convenios de vinculación con otras instituciones de educación superior nacionales e internacionales vigentes en el año N 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</si>
  <si>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</si>
  <si>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</si>
  <si>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 xml:space="preserve">Número de estudiantes que participan en proyectos de vinculación con los sectores público, social y privado. </t>
  </si>
  <si>
    <t xml:space="preserve">Número de estudiantes que participan en proyectos de vinculación con los sectores público, social y privado en el año N </t>
  </si>
  <si>
    <t xml:space="preserve">Número de registros de propiedad intelectual </t>
  </si>
  <si>
    <t xml:space="preserve">Número de registros de propiedad intelectual en el año N </t>
  </si>
  <si>
    <t>AC1,AC7,PL5</t>
  </si>
  <si>
    <t>Número de servicios realizados por las Oficinas de Transferencia de Tecnología</t>
  </si>
  <si>
    <t>Número de servicios realizados por las Oficinas de Transferencia de Tecnología en el año N</t>
  </si>
  <si>
    <t>AC1,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</si>
  <si>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</si>
  <si>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</t>
  </si>
  <si>
    <t xml:space="preserve">Número de empresas incubadas </t>
  </si>
  <si>
    <t xml:space="preserve">Número de empresas incubadas en el año N </t>
  </si>
  <si>
    <t>Número de empresas de base tecnológica creadas</t>
  </si>
  <si>
    <t>Número de empresas de base tecnológica creadas en el año N</t>
  </si>
  <si>
    <t xml:space="preserve">Porcentaje de egresados incorporados al mercado laboral en los primeros doce meses de su egreso </t>
  </si>
  <si>
    <t xml:space="preserve">(Número de egresados incorporados al mercado laboral en los primeros doce meses de su egreso/Total de egresados) *100 </t>
  </si>
  <si>
    <t xml:space="preserve">Número de proyectos de emprendimiento con enfoque innovación y sustentabilidad </t>
  </si>
  <si>
    <t xml:space="preserve">Número de proyectos de emprendimiento con enfoque de innovación y sustentabilidad en el año N </t>
  </si>
  <si>
    <t>T511</t>
  </si>
  <si>
    <t>AC1,AC3</t>
  </si>
  <si>
    <t xml:space="preserve">Número de estudiantes de servicio social que participan en actividades de inclusión e igualdad </t>
  </si>
  <si>
    <t xml:space="preserve">Número de estudiantes de servicio social que participan en actividades de inclusión e igualdad en el año N </t>
  </si>
  <si>
    <t>Mejorar la gestión Institucional con austeridad, eficiencia, transparencia y rendioción de cuentas a fin de optimizar el  uso de los recursos y dar mejor respuesta a las demandas de la sociedad.</t>
  </si>
  <si>
    <t>Ley Orgánica del TecNM Campus Pátzcuaro autorizada</t>
  </si>
  <si>
    <t>Ley Orgánica del TecNM Campus Pátzcuaro autorizada en el año N</t>
  </si>
  <si>
    <t>Manual de organización actualizado</t>
  </si>
  <si>
    <t>Manual de organización actualizado en el año N</t>
  </si>
  <si>
    <t xml:space="preserve">Manual de procedimientos actualizado </t>
  </si>
  <si>
    <t xml:space="preserve">Manual de procedimientos actualizado en el año N </t>
  </si>
  <si>
    <t>Número de documentos jurídico- normativos creados y/o actualizados</t>
  </si>
  <si>
    <t>Número de documentos jurídico- normativos creados y/o actualizados en el año N</t>
  </si>
  <si>
    <t>Programa de trabajo elaborados de forma inclusiva y democrática</t>
  </si>
  <si>
    <t>Programa de trabajo elaborados de forma inclusiva y democrática en el ITSPA en el Año N</t>
  </si>
  <si>
    <t xml:space="preserve">Implementación de estrategia institucional de comunicación </t>
  </si>
  <si>
    <t>Número de estrategia institucional de comunicación en el año N implementada</t>
  </si>
  <si>
    <t>Certificado de gestión de Calidad obtenido</t>
  </si>
  <si>
    <t>Certificado de Calidad obtenido por el ITSPA</t>
  </si>
  <si>
    <t>CL1</t>
  </si>
  <si>
    <t>Certificado de Gestión Ambiental obtenido</t>
  </si>
  <si>
    <t>Certificado de Gestión Ambiental obtenido por el ITSPA</t>
  </si>
  <si>
    <t>Certificado de Gestión de la Seguridad obtenido</t>
  </si>
  <si>
    <t>Certificado de Gestión de energía obtenido</t>
  </si>
  <si>
    <t>Certificado de Gestión de energía obtenido por el ITSPA</t>
  </si>
  <si>
    <t xml:space="preserve">Certificado de gestión de la igualdad de género y no discriminación </t>
  </si>
  <si>
    <t>Certificado de gestión de la igualdad de género y no discriminación obtenido por el ITSPA</t>
  </si>
  <si>
    <t>Reconocimiento de Responsabilidad Social</t>
  </si>
  <si>
    <t>Reconocimiento obtenido por el ITSPA</t>
  </si>
  <si>
    <t xml:space="preserve">Número de sistemas de información creados, integrados y/o actualizados </t>
  </si>
  <si>
    <t xml:space="preserve">Número de sistemas de información creados, integrados y/o actualizados en el año N </t>
  </si>
  <si>
    <t xml:space="preserve">Incremento del presupuesto Subsidio Federal gestionado </t>
  </si>
  <si>
    <t>Número de gestiones para el incremento del presupuesto Subsidio Federal</t>
  </si>
  <si>
    <t>AF2</t>
  </si>
  <si>
    <t>Porcentaje de avance del proceso de regularización del -entero- de los ingresos autogenerados a TESOFE</t>
  </si>
  <si>
    <t xml:space="preserve">Número de Comités de Ética y Previsión de Conflictos de Interés en operación </t>
  </si>
  <si>
    <t xml:space="preserve">Número de Comités de Ética y Previsión de Conflictos de Interés en operación en el año N </t>
  </si>
  <si>
    <t xml:space="preserve">Programa de equidad, austeridad, eficiencia y racionalidad en el uso de los recursos implementado </t>
  </si>
  <si>
    <t>Programa de equidad, austeridad, eficiencia y racionalidad en el uso de los recursos en el año N</t>
  </si>
  <si>
    <t>AF1-AF4, PL1-PL2</t>
  </si>
  <si>
    <t>Fomento de la Cultura de Ética, rectitud, honestidad, congruencia y transparencia</t>
  </si>
  <si>
    <t>Programa implementado</t>
  </si>
  <si>
    <t xml:space="preserve">Número de informes de rendición de cuentas presentado </t>
  </si>
  <si>
    <t>Número de informes de rendición de cuentas presentado en el año N</t>
  </si>
  <si>
    <t>PL2</t>
  </si>
  <si>
    <t>Número de Informes de Autoevaluación y de Labores integrados</t>
  </si>
  <si>
    <t>Número de Informes de Autoevaluación y de Labores presentados en la Comisión Internade Administración en el año N</t>
  </si>
  <si>
    <t>Programa institucional de cero plásticos de un solo uso realizado</t>
  </si>
  <si>
    <t>Programa institucional de cero plásticos de un solo uso Operado en el año N</t>
  </si>
  <si>
    <t xml:space="preserve">Programa de utilización de energías renovables y del cuidado del medio ambiente en operación </t>
  </si>
  <si>
    <t>Programa de utilización de energías renovables y del cuidado del medio ambiente Operado en el año N</t>
  </si>
  <si>
    <t>Pátzcuaro, Michoacán,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</si>
</sst>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Arial"/>
      <family val="2"/>
    </font>
    <font>
      <sz val="14"/>
      <color theme="4" tint="-0.499984740745262"/>
      <name val="Arial"/>
      <family val="2"/>
    </font>
    <font>
      <b/>
      <sz val="14"/>
      <color theme="4" tint="-0.499984740745262"/>
      <name val="Calibri"/>
      <family val="2"/>
      <scheme val="minor"/>
    </font>
    <font>
      <sz val="12"/>
      <name val="Arial"/>
      <family val="2"/>
    </font>
    <font>
      <sz val="10"/>
      <color theme="4" tint="-0.49998474074526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/>
    <xf numFmtId="44" fontId="3" fillId="3" borderId="1" xfId="2" applyFont="1" applyFill="1" applyBorder="1" applyAlignment="1">
      <alignment horizontal="center" vertical="center" wrapText="1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6" fillId="4" borderId="0" xfId="0" applyFont="1" applyFill="1"/>
    <xf numFmtId="49" fontId="6" fillId="4" borderId="0" xfId="0" applyNumberFormat="1" applyFont="1" applyFill="1" applyAlignment="1">
      <alignment horizontal="center"/>
    </xf>
    <xf numFmtId="49" fontId="6" fillId="4" borderId="0" xfId="0" applyNumberFormat="1" applyFont="1" applyFill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4" fontId="9" fillId="4" borderId="1" xfId="2" applyFont="1" applyFill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0" xfId="0" applyFont="1"/>
    <xf numFmtId="0" fontId="7" fillId="0" borderId="3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7" fillId="4" borderId="1" xfId="3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9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4" fontId="13" fillId="7" borderId="1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44" fontId="14" fillId="0" borderId="0" xfId="2" applyFont="1" applyAlignment="1">
      <alignment horizontal="center" vertical="center"/>
    </xf>
    <xf numFmtId="44" fontId="16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44" fontId="17" fillId="0" borderId="0" xfId="2" applyFont="1" applyFill="1" applyBorder="1" applyAlignment="1">
      <alignment horizontal="center" vertical="center" wrapText="1"/>
    </xf>
    <xf numFmtId="44" fontId="7" fillId="4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19" fillId="0" borderId="0" xfId="2" applyFont="1" applyAlignment="1">
      <alignment horizontal="center" vertical="center"/>
    </xf>
    <xf numFmtId="0" fontId="18" fillId="0" borderId="0" xfId="0" quotePrefix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/>
    </xf>
    <xf numFmtId="44" fontId="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3"/>
  <sheetViews>
    <sheetView showGridLines="0" tabSelected="1" view="pageBreakPreview" topLeftCell="A106" zoomScale="60" zoomScaleNormal="55" zoomScalePageLayoutView="40" workbookViewId="0">
      <selection activeCell="I122" sqref="I122"/>
    </sheetView>
  </sheetViews>
  <sheetFormatPr baseColWidth="10" defaultRowHeight="26.25" x14ac:dyDescent="0.2"/>
  <cols>
    <col min="1" max="1" width="8.7109375" style="71" customWidth="1"/>
    <col min="2" max="2" width="35.5703125" style="72" customWidth="1"/>
    <col min="3" max="3" width="49.85546875" style="73" customWidth="1"/>
    <col min="4" max="4" width="55" style="74" customWidth="1"/>
    <col min="5" max="5" width="11.42578125" style="59" hidden="1" customWidth="1"/>
    <col min="6" max="6" width="14.85546875" style="75" customWidth="1"/>
    <col min="7" max="7" width="20.5703125" style="75" customWidth="1"/>
    <col min="8" max="8" width="21" style="75" customWidth="1"/>
    <col min="9" max="9" width="30" style="76" customWidth="1"/>
    <col min="10" max="10" width="31.140625" style="77" customWidth="1"/>
    <col min="11" max="11" width="32.5703125" style="76" customWidth="1"/>
    <col min="12" max="12" width="25.85546875" style="76" customWidth="1"/>
    <col min="13" max="13" width="24.5703125" style="71" customWidth="1"/>
    <col min="14" max="14" width="21.140625" style="1" customWidth="1"/>
    <col min="15" max="15" width="14.85546875" style="1" bestFit="1" customWidth="1"/>
    <col min="16" max="16" width="15.42578125" style="1" customWidth="1"/>
  </cols>
  <sheetData>
    <row r="2" spans="1:17" ht="56.25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7" ht="60" customHeight="1" x14ac:dyDescent="0.2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9" customHeight="1" x14ac:dyDescent="0.2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7" ht="39" customHeight="1" x14ac:dyDescent="0.2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7" s="3" customFormat="1" ht="30" customHeight="1" x14ac:dyDescent="0.2">
      <c r="A6" s="86" t="s">
        <v>4</v>
      </c>
      <c r="B6" s="86" t="s">
        <v>5</v>
      </c>
      <c r="C6" s="86" t="s">
        <v>6</v>
      </c>
      <c r="D6" s="86" t="s">
        <v>7</v>
      </c>
      <c r="E6" s="86" t="s">
        <v>8</v>
      </c>
      <c r="F6" s="86" t="s">
        <v>9</v>
      </c>
      <c r="G6" s="86" t="s">
        <v>10</v>
      </c>
      <c r="H6" s="86"/>
      <c r="I6" s="88" t="s">
        <v>11</v>
      </c>
      <c r="J6" s="88" t="s">
        <v>12</v>
      </c>
      <c r="K6" s="88"/>
      <c r="L6" s="88" t="s">
        <v>13</v>
      </c>
      <c r="M6" s="89" t="s">
        <v>14</v>
      </c>
      <c r="O6" s="4"/>
      <c r="P6" s="5"/>
    </row>
    <row r="7" spans="1:17" s="7" customFormat="1" ht="39.75" customHeight="1" x14ac:dyDescent="0.2">
      <c r="A7" s="86"/>
      <c r="B7" s="86"/>
      <c r="C7" s="86"/>
      <c r="D7" s="86"/>
      <c r="E7" s="86"/>
      <c r="F7" s="86"/>
      <c r="G7" s="6" t="s">
        <v>15</v>
      </c>
      <c r="H7" s="6" t="s">
        <v>16</v>
      </c>
      <c r="I7" s="88"/>
      <c r="J7" s="2" t="s">
        <v>17</v>
      </c>
      <c r="K7" s="2" t="s">
        <v>18</v>
      </c>
      <c r="L7" s="88"/>
      <c r="M7" s="89"/>
      <c r="O7" s="8"/>
      <c r="P7" s="9"/>
    </row>
    <row r="8" spans="1:17" ht="32.25" customHeight="1" x14ac:dyDescent="0.2">
      <c r="A8" s="10">
        <v>1</v>
      </c>
      <c r="B8" s="80" t="s">
        <v>19</v>
      </c>
      <c r="C8" s="11" t="s">
        <v>20</v>
      </c>
      <c r="D8" s="11" t="s">
        <v>21</v>
      </c>
      <c r="E8" s="12">
        <v>1111</v>
      </c>
      <c r="F8" s="13">
        <v>1</v>
      </c>
      <c r="G8" s="14">
        <v>1</v>
      </c>
      <c r="H8" s="14">
        <v>1</v>
      </c>
      <c r="I8" s="15">
        <v>10250</v>
      </c>
      <c r="J8" s="15">
        <v>28904</v>
      </c>
      <c r="K8" s="15">
        <v>28904</v>
      </c>
      <c r="L8" s="16">
        <f>J8-K8</f>
        <v>0</v>
      </c>
      <c r="M8" s="17" t="s">
        <v>22</v>
      </c>
      <c r="N8" s="18"/>
      <c r="Q8" s="19" t="s">
        <v>23</v>
      </c>
    </row>
    <row r="9" spans="1:17" s="23" customFormat="1" ht="65.25" customHeight="1" x14ac:dyDescent="0.2">
      <c r="A9" s="20"/>
      <c r="B9" s="81"/>
      <c r="C9" s="11" t="s">
        <v>24</v>
      </c>
      <c r="D9" s="21" t="s">
        <v>25</v>
      </c>
      <c r="E9" s="22">
        <v>1121</v>
      </c>
      <c r="F9" s="14">
        <v>6</v>
      </c>
      <c r="G9" s="14">
        <v>6</v>
      </c>
      <c r="H9" s="14">
        <v>6</v>
      </c>
      <c r="I9" s="15">
        <v>118245</v>
      </c>
      <c r="J9" s="15">
        <v>35691.4</v>
      </c>
      <c r="K9" s="15">
        <v>35691.4</v>
      </c>
      <c r="L9" s="16">
        <f t="shared" ref="L9:L72" si="0">J9-K9</f>
        <v>0</v>
      </c>
      <c r="M9" s="17" t="s">
        <v>26</v>
      </c>
      <c r="N9" s="1"/>
      <c r="O9" s="18"/>
      <c r="P9" s="18"/>
    </row>
    <row r="10" spans="1:17" ht="56.25" x14ac:dyDescent="0.2">
      <c r="A10" s="20"/>
      <c r="B10" s="81"/>
      <c r="C10" s="11" t="s">
        <v>27</v>
      </c>
      <c r="D10" s="11" t="s">
        <v>28</v>
      </c>
      <c r="E10" s="12">
        <v>1131</v>
      </c>
      <c r="F10" s="24">
        <v>0.66</v>
      </c>
      <c r="G10" s="24">
        <v>0.66</v>
      </c>
      <c r="H10" s="24">
        <v>0.66</v>
      </c>
      <c r="I10" s="15">
        <v>135744</v>
      </c>
      <c r="J10" s="15">
        <v>515843.14</v>
      </c>
      <c r="K10" s="15">
        <v>457503.14</v>
      </c>
      <c r="L10" s="16">
        <f t="shared" si="0"/>
        <v>58340</v>
      </c>
      <c r="M10" s="25" t="s">
        <v>29</v>
      </c>
      <c r="N10" s="18"/>
    </row>
    <row r="11" spans="1:17" ht="75" x14ac:dyDescent="0.2">
      <c r="A11" s="20"/>
      <c r="B11" s="81"/>
      <c r="C11" s="11" t="s">
        <v>30</v>
      </c>
      <c r="D11" s="11" t="s">
        <v>31</v>
      </c>
      <c r="E11" s="12">
        <v>1132</v>
      </c>
      <c r="F11" s="26">
        <v>0.83</v>
      </c>
      <c r="G11" s="26">
        <v>0.9</v>
      </c>
      <c r="H11" s="27">
        <v>0.67</v>
      </c>
      <c r="I11" s="15">
        <v>13650</v>
      </c>
      <c r="J11" s="15">
        <v>69581</v>
      </c>
      <c r="K11" s="15">
        <v>69581</v>
      </c>
      <c r="L11" s="16">
        <f t="shared" si="0"/>
        <v>0</v>
      </c>
      <c r="M11" s="17" t="s">
        <v>22</v>
      </c>
      <c r="N11" s="18"/>
    </row>
    <row r="12" spans="1:17" ht="45" customHeight="1" x14ac:dyDescent="0.2">
      <c r="A12" s="20"/>
      <c r="B12" s="81"/>
      <c r="C12" s="28" t="s">
        <v>32</v>
      </c>
      <c r="D12" s="28" t="s">
        <v>32</v>
      </c>
      <c r="E12" s="29"/>
      <c r="F12" s="30">
        <v>0</v>
      </c>
      <c r="G12" s="30">
        <v>0</v>
      </c>
      <c r="H12" s="30">
        <v>0</v>
      </c>
      <c r="I12" s="31"/>
      <c r="J12" s="31"/>
      <c r="K12" s="15"/>
      <c r="L12" s="16">
        <f t="shared" si="0"/>
        <v>0</v>
      </c>
      <c r="M12" s="32"/>
      <c r="N12" s="18"/>
    </row>
    <row r="13" spans="1:17" ht="37.5" x14ac:dyDescent="0.2">
      <c r="A13" s="20"/>
      <c r="B13" s="81"/>
      <c r="C13" s="33" t="s">
        <v>33</v>
      </c>
      <c r="D13" s="33" t="s">
        <v>34</v>
      </c>
      <c r="E13" s="29">
        <v>1151</v>
      </c>
      <c r="F13" s="30">
        <v>1</v>
      </c>
      <c r="G13" s="30">
        <v>1</v>
      </c>
      <c r="H13" s="30">
        <v>0</v>
      </c>
      <c r="I13" s="31">
        <v>44500</v>
      </c>
      <c r="J13" s="31">
        <v>23337.91</v>
      </c>
      <c r="K13" s="15">
        <v>23337.91</v>
      </c>
      <c r="L13" s="16">
        <f t="shared" si="0"/>
        <v>0</v>
      </c>
      <c r="M13" s="17" t="s">
        <v>22</v>
      </c>
      <c r="N13" s="18"/>
    </row>
    <row r="14" spans="1:17" ht="56.25" x14ac:dyDescent="0.2">
      <c r="A14" s="20"/>
      <c r="B14" s="81"/>
      <c r="C14" s="34" t="s">
        <v>35</v>
      </c>
      <c r="D14" s="28" t="s">
        <v>36</v>
      </c>
      <c r="E14" s="29">
        <v>1161</v>
      </c>
      <c r="F14" s="30">
        <v>0</v>
      </c>
      <c r="G14" s="30">
        <v>0</v>
      </c>
      <c r="H14" s="30">
        <v>0</v>
      </c>
      <c r="I14" s="31">
        <v>9500</v>
      </c>
      <c r="J14" s="31">
        <v>17795</v>
      </c>
      <c r="K14" s="15">
        <v>17795</v>
      </c>
      <c r="L14" s="16">
        <f t="shared" si="0"/>
        <v>0</v>
      </c>
      <c r="M14" s="17" t="s">
        <v>22</v>
      </c>
      <c r="N14" s="18"/>
    </row>
    <row r="15" spans="1:17" s="23" customFormat="1" ht="37.5" x14ac:dyDescent="0.2">
      <c r="A15" s="20"/>
      <c r="B15" s="81"/>
      <c r="C15" s="28" t="s">
        <v>37</v>
      </c>
      <c r="D15" s="28" t="s">
        <v>38</v>
      </c>
      <c r="E15" s="29">
        <v>1211</v>
      </c>
      <c r="F15" s="30">
        <v>2</v>
      </c>
      <c r="G15" s="30">
        <v>2</v>
      </c>
      <c r="H15" s="30">
        <v>2</v>
      </c>
      <c r="I15" s="31">
        <v>2800</v>
      </c>
      <c r="J15" s="31">
        <v>0</v>
      </c>
      <c r="K15" s="15">
        <v>0</v>
      </c>
      <c r="L15" s="16">
        <f t="shared" si="0"/>
        <v>0</v>
      </c>
      <c r="M15" s="17" t="s">
        <v>22</v>
      </c>
      <c r="N15" s="1"/>
      <c r="O15" s="18"/>
      <c r="P15" s="18"/>
    </row>
    <row r="16" spans="1:17" ht="59.25" customHeight="1" x14ac:dyDescent="0.2">
      <c r="A16" s="20"/>
      <c r="B16" s="81"/>
      <c r="C16" s="11" t="s">
        <v>39</v>
      </c>
      <c r="D16" s="21" t="s">
        <v>40</v>
      </c>
      <c r="E16" s="29">
        <v>1221</v>
      </c>
      <c r="F16" s="30">
        <v>41</v>
      </c>
      <c r="G16" s="30">
        <v>41</v>
      </c>
      <c r="H16" s="30">
        <v>46</v>
      </c>
      <c r="I16" s="31">
        <v>54725</v>
      </c>
      <c r="J16" s="31">
        <v>70290.11</v>
      </c>
      <c r="K16" s="15">
        <v>69900.12</v>
      </c>
      <c r="L16" s="16">
        <f t="shared" si="0"/>
        <v>389.99000000000524</v>
      </c>
      <c r="M16" s="17" t="s">
        <v>41</v>
      </c>
      <c r="N16" s="18"/>
    </row>
    <row r="17" spans="1:16" s="23" customFormat="1" ht="45" customHeight="1" x14ac:dyDescent="0.2">
      <c r="A17" s="20"/>
      <c r="B17" s="81"/>
      <c r="C17" s="11" t="s">
        <v>42</v>
      </c>
      <c r="D17" s="21" t="s">
        <v>43</v>
      </c>
      <c r="E17" s="29"/>
      <c r="F17" s="30">
        <v>41</v>
      </c>
      <c r="G17" s="30">
        <v>41</v>
      </c>
      <c r="H17" s="30">
        <v>46</v>
      </c>
      <c r="I17" s="31"/>
      <c r="J17" s="31"/>
      <c r="K17" s="15"/>
      <c r="L17" s="16">
        <f t="shared" si="0"/>
        <v>0</v>
      </c>
      <c r="M17" s="17"/>
      <c r="N17" s="1"/>
      <c r="O17" s="18"/>
      <c r="P17" s="18"/>
    </row>
    <row r="18" spans="1:16" ht="37.5" x14ac:dyDescent="0.2">
      <c r="A18" s="20"/>
      <c r="B18" s="81"/>
      <c r="C18" s="11" t="s">
        <v>44</v>
      </c>
      <c r="D18" s="21" t="s">
        <v>45</v>
      </c>
      <c r="E18" s="29">
        <v>1241</v>
      </c>
      <c r="F18" s="30">
        <v>11</v>
      </c>
      <c r="G18" s="30">
        <v>11</v>
      </c>
      <c r="H18" s="30">
        <v>11</v>
      </c>
      <c r="I18" s="31">
        <v>18250</v>
      </c>
      <c r="J18" s="31">
        <v>9741</v>
      </c>
      <c r="K18" s="15">
        <v>9741</v>
      </c>
      <c r="L18" s="16">
        <f t="shared" si="0"/>
        <v>0</v>
      </c>
      <c r="M18" s="17" t="s">
        <v>22</v>
      </c>
      <c r="N18" s="18"/>
    </row>
    <row r="19" spans="1:16" ht="69.75" customHeight="1" x14ac:dyDescent="0.2">
      <c r="A19" s="20"/>
      <c r="B19" s="81"/>
      <c r="C19" s="11" t="s">
        <v>46</v>
      </c>
      <c r="D19" s="21" t="s">
        <v>47</v>
      </c>
      <c r="E19" s="29">
        <v>1251</v>
      </c>
      <c r="F19" s="30">
        <v>41</v>
      </c>
      <c r="G19" s="30">
        <v>41</v>
      </c>
      <c r="H19" s="30">
        <v>46</v>
      </c>
      <c r="I19" s="31">
        <v>8550</v>
      </c>
      <c r="J19" s="31">
        <v>0</v>
      </c>
      <c r="K19" s="15">
        <v>0</v>
      </c>
      <c r="L19" s="16">
        <f t="shared" si="0"/>
        <v>0</v>
      </c>
      <c r="M19" s="17" t="s">
        <v>22</v>
      </c>
      <c r="N19" s="18"/>
    </row>
    <row r="20" spans="1:16" ht="56.25" x14ac:dyDescent="0.2">
      <c r="A20" s="20"/>
      <c r="B20" s="81"/>
      <c r="C20" s="21" t="s">
        <v>48</v>
      </c>
      <c r="D20" s="21" t="s">
        <v>49</v>
      </c>
      <c r="E20" s="29">
        <v>1311</v>
      </c>
      <c r="F20" s="30">
        <v>15</v>
      </c>
      <c r="G20" s="30">
        <v>15</v>
      </c>
      <c r="H20" s="30">
        <v>16</v>
      </c>
      <c r="I20" s="31">
        <v>18750</v>
      </c>
      <c r="J20" s="31">
        <v>0</v>
      </c>
      <c r="K20" s="15">
        <v>0</v>
      </c>
      <c r="L20" s="16">
        <f t="shared" si="0"/>
        <v>0</v>
      </c>
      <c r="M20" s="17" t="s">
        <v>22</v>
      </c>
      <c r="N20" s="18"/>
    </row>
    <row r="21" spans="1:16" ht="66" customHeight="1" x14ac:dyDescent="0.2">
      <c r="A21" s="20"/>
      <c r="B21" s="81"/>
      <c r="C21" s="21" t="s">
        <v>50</v>
      </c>
      <c r="D21" s="21" t="s">
        <v>51</v>
      </c>
      <c r="E21" s="29"/>
      <c r="F21" s="30">
        <v>89</v>
      </c>
      <c r="G21" s="30">
        <v>89</v>
      </c>
      <c r="H21" s="30">
        <v>89</v>
      </c>
      <c r="I21" s="31"/>
      <c r="J21" s="31"/>
      <c r="K21" s="15"/>
      <c r="L21" s="16">
        <f t="shared" si="0"/>
        <v>0</v>
      </c>
      <c r="M21" s="17"/>
      <c r="N21" s="18"/>
    </row>
    <row r="22" spans="1:16" s="23" customFormat="1" ht="56.25" x14ac:dyDescent="0.2">
      <c r="A22" s="20"/>
      <c r="B22" s="81"/>
      <c r="C22" s="33" t="s">
        <v>52</v>
      </c>
      <c r="D22" s="33" t="s">
        <v>53</v>
      </c>
      <c r="E22" s="29">
        <v>1331</v>
      </c>
      <c r="F22" s="30">
        <v>6</v>
      </c>
      <c r="G22" s="30">
        <v>6</v>
      </c>
      <c r="H22" s="30">
        <v>5</v>
      </c>
      <c r="I22" s="31">
        <v>32500</v>
      </c>
      <c r="J22" s="31">
        <v>2445.5</v>
      </c>
      <c r="K22" s="15">
        <v>2445.5</v>
      </c>
      <c r="L22" s="16">
        <f t="shared" si="0"/>
        <v>0</v>
      </c>
      <c r="M22" s="17" t="s">
        <v>22</v>
      </c>
      <c r="N22" s="1"/>
      <c r="O22" s="18"/>
      <c r="P22" s="18"/>
    </row>
    <row r="23" spans="1:16" s="23" customFormat="1" ht="72.75" customHeight="1" x14ac:dyDescent="0.2">
      <c r="A23" s="20"/>
      <c r="B23" s="81"/>
      <c r="C23" s="35" t="s">
        <v>54</v>
      </c>
      <c r="D23" s="36"/>
      <c r="E23" s="37">
        <v>1411</v>
      </c>
      <c r="F23" s="10">
        <v>1</v>
      </c>
      <c r="G23" s="10">
        <v>1</v>
      </c>
      <c r="H23" s="10">
        <v>1</v>
      </c>
      <c r="I23" s="31">
        <v>126651</v>
      </c>
      <c r="J23" s="31">
        <v>133030.07999999999</v>
      </c>
      <c r="K23" s="15">
        <v>133030.07999999999</v>
      </c>
      <c r="L23" s="16">
        <f>J23-K23</f>
        <v>0</v>
      </c>
      <c r="M23" s="25" t="s">
        <v>26</v>
      </c>
      <c r="N23" s="1"/>
      <c r="O23" s="18"/>
      <c r="P23" s="18"/>
    </row>
    <row r="24" spans="1:16" ht="67.5" customHeight="1" x14ac:dyDescent="0.2">
      <c r="A24" s="20"/>
      <c r="B24" s="81"/>
      <c r="C24" s="38" t="s">
        <v>55</v>
      </c>
      <c r="D24" s="21" t="s">
        <v>56</v>
      </c>
      <c r="E24" s="39">
        <v>1421</v>
      </c>
      <c r="F24" s="10">
        <v>180</v>
      </c>
      <c r="G24" s="10">
        <v>180</v>
      </c>
      <c r="H24" s="10">
        <v>172</v>
      </c>
      <c r="I24" s="31">
        <v>300180</v>
      </c>
      <c r="J24" s="31">
        <v>488951.6</v>
      </c>
      <c r="K24" s="15">
        <v>488614.1</v>
      </c>
      <c r="L24" s="16">
        <f t="shared" si="0"/>
        <v>337.5</v>
      </c>
      <c r="M24" s="25" t="s">
        <v>57</v>
      </c>
      <c r="N24" s="18"/>
    </row>
    <row r="25" spans="1:16" ht="84" customHeight="1" x14ac:dyDescent="0.2">
      <c r="A25" s="20"/>
      <c r="B25" s="81"/>
      <c r="C25" s="36" t="s">
        <v>58</v>
      </c>
      <c r="D25" s="11"/>
      <c r="E25" s="12">
        <v>1431</v>
      </c>
      <c r="F25" s="40">
        <v>0.3</v>
      </c>
      <c r="G25" s="40">
        <v>0.3</v>
      </c>
      <c r="H25" s="40">
        <v>0.28999999999999998</v>
      </c>
      <c r="I25" s="31">
        <v>877138</v>
      </c>
      <c r="J25" s="31">
        <v>657286.65</v>
      </c>
      <c r="K25" s="15">
        <v>657283.65</v>
      </c>
      <c r="L25" s="16">
        <f t="shared" si="0"/>
        <v>3</v>
      </c>
      <c r="M25" s="17" t="s">
        <v>57</v>
      </c>
      <c r="N25" s="18"/>
    </row>
    <row r="26" spans="1:16" ht="59.25" customHeight="1" x14ac:dyDescent="0.2">
      <c r="A26" s="20"/>
      <c r="B26" s="81"/>
      <c r="C26" s="36" t="s">
        <v>59</v>
      </c>
      <c r="D26" s="11" t="s">
        <v>60</v>
      </c>
      <c r="E26" s="12">
        <v>1441</v>
      </c>
      <c r="F26" s="41" t="s">
        <v>61</v>
      </c>
      <c r="G26" s="41" t="s">
        <v>61</v>
      </c>
      <c r="H26" s="30">
        <v>25</v>
      </c>
      <c r="I26" s="31">
        <v>118750</v>
      </c>
      <c r="J26" s="31">
        <v>168153.95</v>
      </c>
      <c r="K26" s="15">
        <v>168153.95</v>
      </c>
      <c r="L26" s="16">
        <f t="shared" si="0"/>
        <v>0</v>
      </c>
      <c r="M26" s="17" t="s">
        <v>62</v>
      </c>
      <c r="N26" s="18"/>
    </row>
    <row r="27" spans="1:16" ht="56.25" x14ac:dyDescent="0.2">
      <c r="A27" s="20"/>
      <c r="B27" s="81"/>
      <c r="C27" s="28" t="s">
        <v>63</v>
      </c>
      <c r="D27" s="28" t="s">
        <v>64</v>
      </c>
      <c r="E27" s="29">
        <v>1451</v>
      </c>
      <c r="F27" s="30">
        <v>3</v>
      </c>
      <c r="G27" s="30">
        <v>3</v>
      </c>
      <c r="H27" s="30">
        <v>3</v>
      </c>
      <c r="I27" s="31">
        <v>51250</v>
      </c>
      <c r="J27" s="31">
        <v>45301.9</v>
      </c>
      <c r="K27" s="15">
        <v>45301.9</v>
      </c>
      <c r="L27" s="16">
        <f t="shared" si="0"/>
        <v>0</v>
      </c>
      <c r="M27" s="17" t="s">
        <v>62</v>
      </c>
      <c r="N27" s="18"/>
    </row>
    <row r="28" spans="1:16" s="23" customFormat="1" ht="88.5" customHeight="1" x14ac:dyDescent="0.2">
      <c r="A28" s="20"/>
      <c r="B28" s="81"/>
      <c r="C28" s="21" t="s">
        <v>65</v>
      </c>
      <c r="D28" s="21" t="s">
        <v>66</v>
      </c>
      <c r="E28" s="29" t="s">
        <v>67</v>
      </c>
      <c r="F28" s="30">
        <v>2</v>
      </c>
      <c r="G28" s="30">
        <v>2</v>
      </c>
      <c r="H28" s="30">
        <v>2</v>
      </c>
      <c r="I28" s="31">
        <v>22435</v>
      </c>
      <c r="J28" s="31">
        <v>0</v>
      </c>
      <c r="K28" s="15">
        <v>0</v>
      </c>
      <c r="L28" s="16">
        <f t="shared" si="0"/>
        <v>0</v>
      </c>
      <c r="M28" s="17" t="s">
        <v>68</v>
      </c>
      <c r="N28" s="1"/>
      <c r="O28" s="18"/>
      <c r="P28" s="18"/>
    </row>
    <row r="29" spans="1:16" s="23" customFormat="1" ht="75" x14ac:dyDescent="0.2">
      <c r="A29" s="42"/>
      <c r="B29" s="82"/>
      <c r="C29" s="11" t="s">
        <v>69</v>
      </c>
      <c r="D29" s="21" t="s">
        <v>70</v>
      </c>
      <c r="E29" s="29" t="s">
        <v>71</v>
      </c>
      <c r="F29" s="30">
        <v>6</v>
      </c>
      <c r="G29" s="30">
        <v>6</v>
      </c>
      <c r="H29" s="30">
        <v>6</v>
      </c>
      <c r="I29" s="31">
        <v>10232</v>
      </c>
      <c r="J29" s="31">
        <v>1362</v>
      </c>
      <c r="K29" s="15">
        <v>1362</v>
      </c>
      <c r="L29" s="16">
        <f t="shared" si="0"/>
        <v>0</v>
      </c>
      <c r="M29" s="17" t="s">
        <v>72</v>
      </c>
      <c r="N29" s="1"/>
      <c r="O29" s="18"/>
      <c r="P29" s="18"/>
    </row>
    <row r="30" spans="1:16" s="23" customFormat="1" ht="56.25" x14ac:dyDescent="0.2">
      <c r="A30" s="10">
        <v>2</v>
      </c>
      <c r="B30" s="80" t="s">
        <v>73</v>
      </c>
      <c r="C30" s="28" t="s">
        <v>74</v>
      </c>
      <c r="D30" s="28" t="s">
        <v>75</v>
      </c>
      <c r="E30" s="29"/>
      <c r="F30" s="30">
        <v>0</v>
      </c>
      <c r="G30" s="30">
        <v>0</v>
      </c>
      <c r="H30" s="30">
        <v>0</v>
      </c>
      <c r="I30" s="31"/>
      <c r="J30" s="31"/>
      <c r="K30" s="15"/>
      <c r="L30" s="16">
        <f t="shared" si="0"/>
        <v>0</v>
      </c>
      <c r="M30" s="17"/>
      <c r="N30" s="1"/>
      <c r="O30" s="18"/>
      <c r="P30" s="18"/>
    </row>
    <row r="31" spans="1:16" ht="37.5" x14ac:dyDescent="0.2">
      <c r="A31" s="20"/>
      <c r="B31" s="81"/>
      <c r="C31" s="21" t="s">
        <v>76</v>
      </c>
      <c r="D31" s="21" t="s">
        <v>77</v>
      </c>
      <c r="E31" s="29"/>
      <c r="F31" s="40">
        <v>0.7</v>
      </c>
      <c r="G31" s="40">
        <v>0.7</v>
      </c>
      <c r="H31" s="43">
        <v>0.46</v>
      </c>
      <c r="I31" s="31"/>
      <c r="J31" s="31"/>
      <c r="K31" s="15"/>
      <c r="L31" s="16">
        <f t="shared" si="0"/>
        <v>0</v>
      </c>
      <c r="M31" s="17" t="s">
        <v>78</v>
      </c>
      <c r="N31" s="18"/>
    </row>
    <row r="32" spans="1:16" ht="56.25" x14ac:dyDescent="0.2">
      <c r="A32" s="20"/>
      <c r="B32" s="81"/>
      <c r="C32" s="21" t="s">
        <v>79</v>
      </c>
      <c r="D32" s="21" t="s">
        <v>80</v>
      </c>
      <c r="E32" s="29">
        <v>2221</v>
      </c>
      <c r="F32" s="44">
        <v>0.11899999999999999</v>
      </c>
      <c r="G32" s="44">
        <v>0.11899999999999999</v>
      </c>
      <c r="H32" s="43">
        <v>0.21</v>
      </c>
      <c r="I32" s="31">
        <v>131680</v>
      </c>
      <c r="J32" s="31">
        <v>120607.81</v>
      </c>
      <c r="K32" s="15">
        <v>120607.81</v>
      </c>
      <c r="L32" s="16">
        <f t="shared" si="0"/>
        <v>0</v>
      </c>
      <c r="M32" s="25" t="s">
        <v>81</v>
      </c>
      <c r="N32" s="18"/>
    </row>
    <row r="33" spans="1:16" ht="37.5" x14ac:dyDescent="0.2">
      <c r="A33" s="20"/>
      <c r="B33" s="81"/>
      <c r="C33" s="33" t="s">
        <v>82</v>
      </c>
      <c r="D33" s="33" t="s">
        <v>83</v>
      </c>
      <c r="E33" s="29"/>
      <c r="F33" s="30">
        <v>0</v>
      </c>
      <c r="G33" s="30">
        <v>0</v>
      </c>
      <c r="H33" s="30">
        <v>0</v>
      </c>
      <c r="I33" s="31"/>
      <c r="J33" s="31"/>
      <c r="K33" s="15"/>
      <c r="L33" s="16">
        <f t="shared" si="0"/>
        <v>0</v>
      </c>
      <c r="M33" s="17"/>
      <c r="N33" s="18"/>
    </row>
    <row r="34" spans="1:16" ht="75" x14ac:dyDescent="0.2">
      <c r="A34" s="20"/>
      <c r="B34" s="81"/>
      <c r="C34" s="28" t="s">
        <v>84</v>
      </c>
      <c r="D34" s="28" t="s">
        <v>85</v>
      </c>
      <c r="E34" s="29">
        <v>2241</v>
      </c>
      <c r="F34" s="30">
        <v>0</v>
      </c>
      <c r="G34" s="30">
        <v>0</v>
      </c>
      <c r="H34" s="30">
        <v>36</v>
      </c>
      <c r="I34" s="31">
        <v>23750</v>
      </c>
      <c r="J34" s="31">
        <v>0</v>
      </c>
      <c r="K34" s="15">
        <v>0</v>
      </c>
      <c r="L34" s="16">
        <f t="shared" si="0"/>
        <v>0</v>
      </c>
      <c r="M34" s="17" t="s">
        <v>22</v>
      </c>
      <c r="N34" s="18"/>
    </row>
    <row r="35" spans="1:16" s="23" customFormat="1" ht="37.5" x14ac:dyDescent="0.2">
      <c r="A35" s="20"/>
      <c r="B35" s="81"/>
      <c r="C35" s="21" t="s">
        <v>86</v>
      </c>
      <c r="D35" s="21" t="s">
        <v>87</v>
      </c>
      <c r="E35" s="29">
        <v>2251</v>
      </c>
      <c r="F35" s="30">
        <v>41</v>
      </c>
      <c r="G35" s="30">
        <v>41</v>
      </c>
      <c r="H35" s="30">
        <v>41</v>
      </c>
      <c r="I35" s="31">
        <v>107016.96000000001</v>
      </c>
      <c r="J35" s="31">
        <v>71343.64</v>
      </c>
      <c r="K35" s="15">
        <v>71343.64</v>
      </c>
      <c r="L35" s="16">
        <f t="shared" si="0"/>
        <v>0</v>
      </c>
      <c r="M35" s="17" t="s">
        <v>88</v>
      </c>
      <c r="N35" s="1"/>
      <c r="O35" s="18"/>
      <c r="P35" s="18"/>
    </row>
    <row r="36" spans="1:16" s="23" customFormat="1" ht="75" x14ac:dyDescent="0.2">
      <c r="A36" s="20"/>
      <c r="B36" s="81"/>
      <c r="C36" s="45" t="s">
        <v>89</v>
      </c>
      <c r="D36" s="21" t="s">
        <v>90</v>
      </c>
      <c r="E36" s="39">
        <v>2261</v>
      </c>
      <c r="F36" s="46">
        <v>0.3</v>
      </c>
      <c r="G36" s="46">
        <v>0.3</v>
      </c>
      <c r="H36" s="47">
        <v>0.24</v>
      </c>
      <c r="I36" s="31">
        <v>441681.72</v>
      </c>
      <c r="J36" s="31">
        <v>361779.06</v>
      </c>
      <c r="K36" s="15">
        <v>361779.06</v>
      </c>
      <c r="L36" s="16">
        <f t="shared" si="0"/>
        <v>0</v>
      </c>
      <c r="M36" s="25" t="s">
        <v>91</v>
      </c>
      <c r="N36" s="1"/>
      <c r="O36" s="18"/>
      <c r="P36" s="18"/>
    </row>
    <row r="37" spans="1:16" s="23" customFormat="1" ht="37.5" x14ac:dyDescent="0.2">
      <c r="A37" s="20"/>
      <c r="B37" s="81"/>
      <c r="C37" s="28" t="s">
        <v>92</v>
      </c>
      <c r="D37" s="28" t="s">
        <v>93</v>
      </c>
      <c r="E37" s="29">
        <v>2311</v>
      </c>
      <c r="F37" s="30">
        <v>1</v>
      </c>
      <c r="G37" s="30">
        <v>1</v>
      </c>
      <c r="H37" s="30">
        <v>1</v>
      </c>
      <c r="I37" s="31">
        <v>24000</v>
      </c>
      <c r="J37" s="31">
        <v>36623.89</v>
      </c>
      <c r="K37" s="15">
        <v>36623.89</v>
      </c>
      <c r="L37" s="16">
        <f t="shared" si="0"/>
        <v>0</v>
      </c>
      <c r="M37" s="25" t="s">
        <v>22</v>
      </c>
      <c r="N37" s="1"/>
      <c r="O37" s="18"/>
      <c r="P37" s="18"/>
    </row>
    <row r="38" spans="1:16" s="23" customFormat="1" ht="93.75" x14ac:dyDescent="0.2">
      <c r="A38" s="20"/>
      <c r="B38" s="81"/>
      <c r="C38" s="34" t="s">
        <v>94</v>
      </c>
      <c r="D38" s="34" t="s">
        <v>95</v>
      </c>
      <c r="E38" s="48"/>
      <c r="F38" s="30">
        <v>0</v>
      </c>
      <c r="G38" s="30">
        <v>0</v>
      </c>
      <c r="H38" s="30">
        <v>0</v>
      </c>
      <c r="I38" s="31"/>
      <c r="J38" s="31"/>
      <c r="K38" s="15"/>
      <c r="L38" s="16">
        <f t="shared" si="0"/>
        <v>0</v>
      </c>
      <c r="M38" s="17"/>
      <c r="N38" s="1"/>
      <c r="O38" s="18"/>
      <c r="P38" s="18"/>
    </row>
    <row r="39" spans="1:16" ht="55.5" customHeight="1" x14ac:dyDescent="0.2">
      <c r="A39" s="20"/>
      <c r="B39" s="81"/>
      <c r="C39" s="34" t="s">
        <v>96</v>
      </c>
      <c r="D39" s="34" t="s">
        <v>97</v>
      </c>
      <c r="E39" s="48"/>
      <c r="F39" s="30">
        <v>0</v>
      </c>
      <c r="G39" s="30">
        <v>0</v>
      </c>
      <c r="H39" s="30">
        <v>0</v>
      </c>
      <c r="I39" s="31"/>
      <c r="J39" s="31"/>
      <c r="K39" s="15"/>
      <c r="L39" s="16">
        <f t="shared" si="0"/>
        <v>0</v>
      </c>
      <c r="M39" s="17"/>
      <c r="N39" s="18"/>
    </row>
    <row r="40" spans="1:16" ht="44.25" customHeight="1" x14ac:dyDescent="0.2">
      <c r="A40" s="20"/>
      <c r="B40" s="81"/>
      <c r="C40" s="21" t="s">
        <v>98</v>
      </c>
      <c r="D40" s="21" t="s">
        <v>99</v>
      </c>
      <c r="E40" s="29">
        <v>2411</v>
      </c>
      <c r="F40" s="40">
        <v>0.33</v>
      </c>
      <c r="G40" s="40">
        <v>0.33</v>
      </c>
      <c r="H40" s="40">
        <v>0</v>
      </c>
      <c r="I40" s="31">
        <v>107583</v>
      </c>
      <c r="J40" s="31">
        <v>178429.59</v>
      </c>
      <c r="K40" s="15">
        <v>178429.59</v>
      </c>
      <c r="L40" s="16">
        <f t="shared" si="0"/>
        <v>0</v>
      </c>
      <c r="M40" s="17" t="s">
        <v>100</v>
      </c>
      <c r="N40" s="18"/>
    </row>
    <row r="41" spans="1:16" s="23" customFormat="1" ht="37.5" x14ac:dyDescent="0.2">
      <c r="A41" s="20"/>
      <c r="B41" s="81"/>
      <c r="C41" s="28" t="s">
        <v>101</v>
      </c>
      <c r="D41" s="28" t="s">
        <v>102</v>
      </c>
      <c r="E41" s="29">
        <v>2421</v>
      </c>
      <c r="F41" s="30">
        <v>0</v>
      </c>
      <c r="G41" s="30">
        <v>0</v>
      </c>
      <c r="H41" s="30">
        <v>0</v>
      </c>
      <c r="I41" s="31">
        <v>1000</v>
      </c>
      <c r="J41" s="31">
        <v>0</v>
      </c>
      <c r="K41" s="16">
        <v>0</v>
      </c>
      <c r="L41" s="16">
        <f t="shared" si="0"/>
        <v>0</v>
      </c>
      <c r="M41" s="17" t="s">
        <v>103</v>
      </c>
      <c r="N41" s="1"/>
      <c r="O41" s="18"/>
      <c r="P41" s="18"/>
    </row>
    <row r="42" spans="1:16" ht="37.5" x14ac:dyDescent="0.2">
      <c r="A42" s="20"/>
      <c r="B42" s="81"/>
      <c r="C42" s="28" t="s">
        <v>104</v>
      </c>
      <c r="D42" s="28" t="s">
        <v>105</v>
      </c>
      <c r="E42" s="29">
        <v>2431</v>
      </c>
      <c r="F42" s="30">
        <v>1</v>
      </c>
      <c r="G42" s="30">
        <v>1</v>
      </c>
      <c r="H42" s="30">
        <v>0</v>
      </c>
      <c r="I42" s="31">
        <v>43400</v>
      </c>
      <c r="J42" s="31">
        <v>0</v>
      </c>
      <c r="K42" s="15">
        <v>0</v>
      </c>
      <c r="L42" s="16">
        <f t="shared" si="0"/>
        <v>0</v>
      </c>
      <c r="M42" s="17" t="s">
        <v>103</v>
      </c>
      <c r="N42" s="18"/>
    </row>
    <row r="43" spans="1:16" ht="78" customHeight="1" x14ac:dyDescent="0.2">
      <c r="A43" s="20"/>
      <c r="B43" s="81"/>
      <c r="C43" s="49" t="s">
        <v>106</v>
      </c>
      <c r="D43" s="49" t="s">
        <v>107</v>
      </c>
      <c r="E43" s="48"/>
      <c r="F43" s="30">
        <v>1</v>
      </c>
      <c r="G43" s="30">
        <v>1</v>
      </c>
      <c r="H43" s="30">
        <v>1</v>
      </c>
      <c r="I43" s="31"/>
      <c r="J43" s="31"/>
      <c r="K43" s="15"/>
      <c r="L43" s="16">
        <f t="shared" si="0"/>
        <v>0</v>
      </c>
      <c r="M43" s="17"/>
      <c r="N43" s="18"/>
    </row>
    <row r="44" spans="1:16" ht="107.25" customHeight="1" x14ac:dyDescent="0.2">
      <c r="A44" s="42"/>
      <c r="B44" s="82"/>
      <c r="C44" s="49" t="s">
        <v>108</v>
      </c>
      <c r="D44" s="49" t="s">
        <v>109</v>
      </c>
      <c r="E44" s="48" t="s">
        <v>110</v>
      </c>
      <c r="F44" s="30">
        <v>1</v>
      </c>
      <c r="G44" s="30">
        <v>1</v>
      </c>
      <c r="H44" s="30">
        <v>1</v>
      </c>
      <c r="I44" s="31">
        <v>2000</v>
      </c>
      <c r="J44" s="31">
        <v>0</v>
      </c>
      <c r="K44" s="15">
        <v>0</v>
      </c>
      <c r="L44" s="16">
        <f t="shared" si="0"/>
        <v>0</v>
      </c>
      <c r="M44" s="17" t="s">
        <v>103</v>
      </c>
      <c r="N44" s="18"/>
    </row>
    <row r="45" spans="1:16" s="23" customFormat="1" ht="93.75" x14ac:dyDescent="0.2">
      <c r="A45" s="10">
        <v>3</v>
      </c>
      <c r="B45" s="80" t="s">
        <v>111</v>
      </c>
      <c r="C45" s="21" t="s">
        <v>112</v>
      </c>
      <c r="D45" s="21" t="s">
        <v>113</v>
      </c>
      <c r="E45" s="29">
        <v>3111</v>
      </c>
      <c r="F45" s="40">
        <v>0.8</v>
      </c>
      <c r="G45" s="40">
        <v>0.8</v>
      </c>
      <c r="H45" s="43">
        <v>0.63</v>
      </c>
      <c r="I45" s="31">
        <v>25000</v>
      </c>
      <c r="J45" s="31">
        <v>71718.45</v>
      </c>
      <c r="K45" s="15">
        <v>71718.45</v>
      </c>
      <c r="L45" s="16">
        <f t="shared" si="0"/>
        <v>0</v>
      </c>
      <c r="M45" s="17" t="s">
        <v>114</v>
      </c>
      <c r="N45" s="1"/>
      <c r="O45" s="18"/>
      <c r="P45" s="18"/>
    </row>
    <row r="46" spans="1:16" s="23" customFormat="1" ht="141.75" customHeight="1" x14ac:dyDescent="0.2">
      <c r="A46" s="20"/>
      <c r="B46" s="81"/>
      <c r="C46" s="11" t="s">
        <v>115</v>
      </c>
      <c r="D46" s="21" t="s">
        <v>116</v>
      </c>
      <c r="E46" s="29">
        <v>3121</v>
      </c>
      <c r="F46" s="40">
        <v>0.3</v>
      </c>
      <c r="G46" s="40">
        <v>0.3</v>
      </c>
      <c r="H46" s="43">
        <v>0.2782</v>
      </c>
      <c r="I46" s="31">
        <v>168000</v>
      </c>
      <c r="J46" s="31">
        <v>160248.82</v>
      </c>
      <c r="K46" s="15">
        <v>160248.82</v>
      </c>
      <c r="L46" s="16">
        <f t="shared" si="0"/>
        <v>0</v>
      </c>
      <c r="M46" s="17" t="s">
        <v>114</v>
      </c>
      <c r="N46" s="1"/>
      <c r="O46" s="18"/>
      <c r="P46" s="18"/>
    </row>
    <row r="47" spans="1:16" ht="109.5" customHeight="1" x14ac:dyDescent="0.2">
      <c r="A47" s="20"/>
      <c r="B47" s="81"/>
      <c r="C47" s="33" t="s">
        <v>117</v>
      </c>
      <c r="D47" s="33" t="s">
        <v>118</v>
      </c>
      <c r="E47" s="29"/>
      <c r="F47" s="40">
        <v>0.66</v>
      </c>
      <c r="G47" s="40">
        <v>0.66</v>
      </c>
      <c r="H47" s="50" t="s">
        <v>119</v>
      </c>
      <c r="I47" s="31"/>
      <c r="J47" s="31"/>
      <c r="K47" s="16"/>
      <c r="L47" s="16">
        <f t="shared" si="0"/>
        <v>0</v>
      </c>
      <c r="M47" s="17"/>
      <c r="N47" s="18"/>
    </row>
    <row r="48" spans="1:16" s="23" customFormat="1" ht="124.5" customHeight="1" x14ac:dyDescent="0.2">
      <c r="A48" s="20"/>
      <c r="B48" s="81"/>
      <c r="C48" s="11" t="s">
        <v>120</v>
      </c>
      <c r="D48" s="21" t="s">
        <v>121</v>
      </c>
      <c r="E48" s="29">
        <v>3221</v>
      </c>
      <c r="F48" s="41" t="s">
        <v>122</v>
      </c>
      <c r="G48" s="41" t="s">
        <v>122</v>
      </c>
      <c r="H48" s="41" t="s">
        <v>123</v>
      </c>
      <c r="I48" s="31">
        <v>15000</v>
      </c>
      <c r="J48" s="31">
        <v>0</v>
      </c>
      <c r="K48" s="15">
        <v>0</v>
      </c>
      <c r="L48" s="16">
        <f t="shared" si="0"/>
        <v>0</v>
      </c>
      <c r="M48" s="17" t="s">
        <v>114</v>
      </c>
      <c r="N48" s="1"/>
      <c r="O48" s="18"/>
      <c r="P48" s="18"/>
    </row>
    <row r="49" spans="1:16" s="23" customFormat="1" ht="112.5" x14ac:dyDescent="0.2">
      <c r="A49" s="20"/>
      <c r="B49" s="81"/>
      <c r="C49" s="11" t="s">
        <v>124</v>
      </c>
      <c r="D49" s="21" t="s">
        <v>125</v>
      </c>
      <c r="E49" s="29">
        <v>3231</v>
      </c>
      <c r="F49" s="41" t="s">
        <v>126</v>
      </c>
      <c r="G49" s="41" t="s">
        <v>126</v>
      </c>
      <c r="H49" s="41" t="s">
        <v>127</v>
      </c>
      <c r="I49" s="31">
        <v>158500</v>
      </c>
      <c r="J49" s="31">
        <v>86020.92</v>
      </c>
      <c r="K49" s="15">
        <v>86020.92</v>
      </c>
      <c r="L49" s="16">
        <f t="shared" si="0"/>
        <v>0</v>
      </c>
      <c r="M49" s="17" t="s">
        <v>114</v>
      </c>
      <c r="N49" s="1"/>
      <c r="O49" s="18"/>
      <c r="P49" s="18"/>
    </row>
    <row r="50" spans="1:16" s="23" customFormat="1" ht="56.25" x14ac:dyDescent="0.2">
      <c r="A50" s="20"/>
      <c r="B50" s="81"/>
      <c r="C50" s="11" t="s">
        <v>128</v>
      </c>
      <c r="D50" s="33" t="s">
        <v>129</v>
      </c>
      <c r="E50" s="29">
        <v>3241</v>
      </c>
      <c r="F50" s="30">
        <v>1</v>
      </c>
      <c r="G50" s="30">
        <v>1</v>
      </c>
      <c r="H50" s="30">
        <v>1</v>
      </c>
      <c r="I50" s="31">
        <v>8500</v>
      </c>
      <c r="J50" s="31">
        <v>0</v>
      </c>
      <c r="K50" s="15">
        <v>0</v>
      </c>
      <c r="L50" s="16">
        <f t="shared" si="0"/>
        <v>0</v>
      </c>
      <c r="M50" s="17" t="s">
        <v>114</v>
      </c>
      <c r="N50" s="1"/>
      <c r="O50" s="18"/>
      <c r="P50" s="18"/>
    </row>
    <row r="51" spans="1:16" s="23" customFormat="1" ht="75" x14ac:dyDescent="0.2">
      <c r="A51" s="20"/>
      <c r="B51" s="81"/>
      <c r="C51" s="28" t="s">
        <v>130</v>
      </c>
      <c r="D51" s="34" t="s">
        <v>131</v>
      </c>
      <c r="E51" s="48"/>
      <c r="F51" s="30">
        <v>2</v>
      </c>
      <c r="G51" s="30">
        <v>2</v>
      </c>
      <c r="H51" s="30">
        <v>2</v>
      </c>
      <c r="I51" s="31"/>
      <c r="J51" s="31"/>
      <c r="K51" s="15"/>
      <c r="L51" s="16">
        <f t="shared" si="0"/>
        <v>0</v>
      </c>
      <c r="M51" s="17" t="s">
        <v>114</v>
      </c>
      <c r="N51" s="1"/>
      <c r="O51" s="18"/>
      <c r="P51" s="18"/>
    </row>
    <row r="52" spans="1:16" s="23" customFormat="1" ht="75" x14ac:dyDescent="0.2">
      <c r="A52" s="20"/>
      <c r="B52" s="81"/>
      <c r="C52" s="33" t="s">
        <v>132</v>
      </c>
      <c r="D52" s="33" t="s">
        <v>133</v>
      </c>
      <c r="E52" s="29"/>
      <c r="F52" s="30">
        <v>1</v>
      </c>
      <c r="G52" s="30">
        <v>1</v>
      </c>
      <c r="H52" s="30">
        <v>1</v>
      </c>
      <c r="I52" s="31"/>
      <c r="J52" s="31"/>
      <c r="K52" s="15"/>
      <c r="L52" s="16">
        <f t="shared" si="0"/>
        <v>0</v>
      </c>
      <c r="M52" s="17" t="s">
        <v>134</v>
      </c>
      <c r="N52" s="1"/>
      <c r="O52" s="18"/>
      <c r="P52" s="18"/>
    </row>
    <row r="53" spans="1:16" s="23" customFormat="1" ht="56.25" x14ac:dyDescent="0.2">
      <c r="A53" s="20"/>
      <c r="B53" s="81"/>
      <c r="C53" s="49" t="s">
        <v>135</v>
      </c>
      <c r="D53" s="49" t="s">
        <v>136</v>
      </c>
      <c r="E53" s="48"/>
      <c r="F53" s="30">
        <v>1</v>
      </c>
      <c r="G53" s="30">
        <v>1</v>
      </c>
      <c r="H53" s="30">
        <v>1</v>
      </c>
      <c r="I53" s="31"/>
      <c r="J53" s="31"/>
      <c r="K53" s="15"/>
      <c r="L53" s="16">
        <f t="shared" si="0"/>
        <v>0</v>
      </c>
      <c r="M53" s="17"/>
      <c r="N53" s="1"/>
      <c r="O53" s="18"/>
      <c r="P53" s="18"/>
    </row>
    <row r="54" spans="1:16" s="23" customFormat="1" ht="75" x14ac:dyDescent="0.2">
      <c r="A54" s="20"/>
      <c r="B54" s="81"/>
      <c r="C54" s="11" t="s">
        <v>137</v>
      </c>
      <c r="D54" s="49" t="s">
        <v>138</v>
      </c>
      <c r="E54" s="48"/>
      <c r="F54" s="30">
        <v>70</v>
      </c>
      <c r="G54" s="30">
        <v>70</v>
      </c>
      <c r="H54" s="30">
        <v>42</v>
      </c>
      <c r="I54" s="31"/>
      <c r="J54" s="31"/>
      <c r="K54" s="15"/>
      <c r="L54" s="16">
        <f t="shared" si="0"/>
        <v>0</v>
      </c>
      <c r="M54" s="17" t="s">
        <v>134</v>
      </c>
      <c r="N54" s="1"/>
      <c r="O54" s="18"/>
      <c r="P54" s="18"/>
    </row>
    <row r="55" spans="1:16" s="23" customFormat="1" ht="37.5" x14ac:dyDescent="0.2">
      <c r="A55" s="20"/>
      <c r="B55" s="81"/>
      <c r="C55" s="49" t="s">
        <v>139</v>
      </c>
      <c r="D55" s="49" t="s">
        <v>140</v>
      </c>
      <c r="E55" s="48"/>
      <c r="F55" s="30">
        <v>10</v>
      </c>
      <c r="G55" s="30">
        <v>10</v>
      </c>
      <c r="H55" s="30">
        <v>6</v>
      </c>
      <c r="I55" s="31"/>
      <c r="J55" s="31"/>
      <c r="K55" s="15"/>
      <c r="L55" s="16">
        <f t="shared" si="0"/>
        <v>0</v>
      </c>
      <c r="M55" s="17" t="s">
        <v>134</v>
      </c>
      <c r="N55" s="1"/>
      <c r="O55" s="18"/>
      <c r="P55" s="18"/>
    </row>
    <row r="56" spans="1:16" s="23" customFormat="1" ht="58.5" customHeight="1" x14ac:dyDescent="0.2">
      <c r="A56" s="20"/>
      <c r="B56" s="81"/>
      <c r="C56" s="49" t="s">
        <v>141</v>
      </c>
      <c r="D56" s="49" t="s">
        <v>141</v>
      </c>
      <c r="E56" s="48"/>
      <c r="F56" s="30">
        <v>200</v>
      </c>
      <c r="G56" s="30">
        <v>200</v>
      </c>
      <c r="H56" s="30">
        <v>315</v>
      </c>
      <c r="I56" s="31"/>
      <c r="J56" s="31"/>
      <c r="K56" s="15"/>
      <c r="L56" s="16">
        <f t="shared" si="0"/>
        <v>0</v>
      </c>
      <c r="M56" s="17" t="s">
        <v>134</v>
      </c>
      <c r="N56" s="1"/>
      <c r="O56" s="18"/>
      <c r="P56" s="18"/>
    </row>
    <row r="57" spans="1:16" ht="56.25" x14ac:dyDescent="0.2">
      <c r="A57" s="20"/>
      <c r="B57" s="81"/>
      <c r="C57" s="49" t="s">
        <v>142</v>
      </c>
      <c r="D57" s="49" t="s">
        <v>143</v>
      </c>
      <c r="E57" s="48" t="s">
        <v>144</v>
      </c>
      <c r="F57" s="30">
        <v>1</v>
      </c>
      <c r="G57" s="30">
        <v>1</v>
      </c>
      <c r="H57" s="30">
        <v>1</v>
      </c>
      <c r="I57" s="31">
        <v>2500</v>
      </c>
      <c r="J57" s="31">
        <v>0</v>
      </c>
      <c r="K57" s="31">
        <v>0</v>
      </c>
      <c r="L57" s="31">
        <f t="shared" si="0"/>
        <v>0</v>
      </c>
      <c r="M57" s="17" t="s">
        <v>103</v>
      </c>
    </row>
    <row r="58" spans="1:16" s="23" customFormat="1" ht="56.25" x14ac:dyDescent="0.2">
      <c r="A58" s="42"/>
      <c r="B58" s="82"/>
      <c r="C58" s="49" t="s">
        <v>145</v>
      </c>
      <c r="D58" s="49" t="s">
        <v>146</v>
      </c>
      <c r="E58" s="48"/>
      <c r="F58" s="30">
        <v>1</v>
      </c>
      <c r="G58" s="30">
        <v>1</v>
      </c>
      <c r="H58" s="30">
        <v>1</v>
      </c>
      <c r="I58" s="31"/>
      <c r="J58" s="31"/>
      <c r="K58" s="15"/>
      <c r="L58" s="16">
        <f t="shared" si="0"/>
        <v>0</v>
      </c>
      <c r="M58" s="17" t="s">
        <v>103</v>
      </c>
      <c r="N58" s="1"/>
      <c r="O58" s="18"/>
      <c r="P58" s="18"/>
    </row>
    <row r="59" spans="1:16" s="23" customFormat="1" ht="56.25" customHeight="1" x14ac:dyDescent="0.2">
      <c r="A59" s="10">
        <v>4</v>
      </c>
      <c r="B59" s="80" t="s">
        <v>147</v>
      </c>
      <c r="C59" s="36" t="s">
        <v>148</v>
      </c>
      <c r="D59" s="51" t="s">
        <v>149</v>
      </c>
      <c r="E59" s="48"/>
      <c r="F59" s="40">
        <v>0.25</v>
      </c>
      <c r="G59" s="40">
        <v>0.25</v>
      </c>
      <c r="H59" s="40">
        <v>0</v>
      </c>
      <c r="I59" s="31"/>
      <c r="J59" s="31"/>
      <c r="K59" s="15"/>
      <c r="L59" s="16">
        <f t="shared" si="0"/>
        <v>0</v>
      </c>
      <c r="M59" s="17" t="s">
        <v>22</v>
      </c>
      <c r="N59" s="1"/>
      <c r="O59" s="18"/>
      <c r="P59" s="18"/>
    </row>
    <row r="60" spans="1:16" s="23" customFormat="1" ht="75" x14ac:dyDescent="0.2">
      <c r="A60" s="20"/>
      <c r="B60" s="81"/>
      <c r="C60" s="34" t="s">
        <v>150</v>
      </c>
      <c r="D60" s="49" t="s">
        <v>151</v>
      </c>
      <c r="E60" s="48"/>
      <c r="F60" s="40">
        <v>0.25</v>
      </c>
      <c r="G60" s="40">
        <v>0.25</v>
      </c>
      <c r="H60" s="40">
        <v>0</v>
      </c>
      <c r="I60" s="31"/>
      <c r="J60" s="31"/>
      <c r="K60" s="15"/>
      <c r="L60" s="16">
        <f t="shared" si="0"/>
        <v>0</v>
      </c>
      <c r="M60" s="17" t="s">
        <v>22</v>
      </c>
      <c r="N60" s="1"/>
      <c r="O60" s="18"/>
      <c r="P60" s="18"/>
    </row>
    <row r="61" spans="1:16" s="23" customFormat="1" ht="37.5" x14ac:dyDescent="0.2">
      <c r="A61" s="20"/>
      <c r="B61" s="81"/>
      <c r="C61" s="51" t="s">
        <v>152</v>
      </c>
      <c r="D61" s="51" t="s">
        <v>153</v>
      </c>
      <c r="E61" s="48">
        <v>4121</v>
      </c>
      <c r="F61" s="30">
        <v>5</v>
      </c>
      <c r="G61" s="30">
        <v>5</v>
      </c>
      <c r="H61" s="30">
        <v>4</v>
      </c>
      <c r="I61" s="31">
        <v>118517</v>
      </c>
      <c r="J61" s="31">
        <v>55920.38</v>
      </c>
      <c r="K61" s="15">
        <v>55920.38</v>
      </c>
      <c r="L61" s="16">
        <f t="shared" si="0"/>
        <v>0</v>
      </c>
      <c r="M61" s="25" t="s">
        <v>154</v>
      </c>
      <c r="N61" s="1"/>
      <c r="O61" s="18"/>
      <c r="P61" s="18"/>
    </row>
    <row r="62" spans="1:16" ht="75" x14ac:dyDescent="0.2">
      <c r="A62" s="20"/>
      <c r="B62" s="81"/>
      <c r="C62" s="33" t="s">
        <v>155</v>
      </c>
      <c r="D62" s="33" t="s">
        <v>156</v>
      </c>
      <c r="E62" s="29">
        <v>4131</v>
      </c>
      <c r="F62" s="30">
        <v>6</v>
      </c>
      <c r="G62" s="30">
        <v>6</v>
      </c>
      <c r="H62" s="30">
        <v>6</v>
      </c>
      <c r="I62" s="31">
        <v>35000</v>
      </c>
      <c r="J62" s="31">
        <v>20964</v>
      </c>
      <c r="K62" s="15">
        <v>20967</v>
      </c>
      <c r="L62" s="16">
        <f t="shared" si="0"/>
        <v>-3</v>
      </c>
      <c r="M62" s="17" t="s">
        <v>22</v>
      </c>
    </row>
    <row r="63" spans="1:16" s="1" customFormat="1" ht="56.25" x14ac:dyDescent="0.2">
      <c r="A63" s="20"/>
      <c r="B63" s="81"/>
      <c r="C63" s="35" t="s">
        <v>157</v>
      </c>
      <c r="D63" s="21" t="s">
        <v>158</v>
      </c>
      <c r="E63" s="39">
        <v>4141</v>
      </c>
      <c r="F63" s="10">
        <v>150</v>
      </c>
      <c r="G63" s="10">
        <v>150</v>
      </c>
      <c r="H63" s="30">
        <v>138</v>
      </c>
      <c r="I63" s="31">
        <v>191006</v>
      </c>
      <c r="J63" s="31">
        <v>186394.98</v>
      </c>
      <c r="K63" s="15">
        <v>186394.98</v>
      </c>
      <c r="L63" s="16">
        <f t="shared" si="0"/>
        <v>0</v>
      </c>
      <c r="M63" s="25" t="s">
        <v>159</v>
      </c>
    </row>
    <row r="64" spans="1:16" s="1" customFormat="1" ht="56.25" x14ac:dyDescent="0.2">
      <c r="A64" s="20"/>
      <c r="B64" s="81"/>
      <c r="C64" s="35" t="s">
        <v>160</v>
      </c>
      <c r="D64" s="21" t="s">
        <v>161</v>
      </c>
      <c r="E64" s="39">
        <v>4211</v>
      </c>
      <c r="F64" s="10">
        <v>8</v>
      </c>
      <c r="G64" s="10">
        <v>8</v>
      </c>
      <c r="H64" s="30">
        <v>3</v>
      </c>
      <c r="I64" s="31">
        <v>80000</v>
      </c>
      <c r="J64" s="31">
        <v>9800</v>
      </c>
      <c r="K64" s="15">
        <v>9800</v>
      </c>
      <c r="L64" s="16">
        <f t="shared" si="0"/>
        <v>0</v>
      </c>
      <c r="M64" s="25" t="s">
        <v>22</v>
      </c>
    </row>
    <row r="65" spans="1:13" s="1" customFormat="1" ht="75" x14ac:dyDescent="0.2">
      <c r="A65" s="20"/>
      <c r="B65" s="81"/>
      <c r="C65" s="36" t="s">
        <v>162</v>
      </c>
      <c r="D65" s="21" t="s">
        <v>163</v>
      </c>
      <c r="E65" s="29"/>
      <c r="F65" s="30">
        <v>12</v>
      </c>
      <c r="G65" s="30">
        <v>12</v>
      </c>
      <c r="H65" s="30">
        <v>9</v>
      </c>
      <c r="I65" s="31"/>
      <c r="J65" s="31"/>
      <c r="K65" s="15"/>
      <c r="L65" s="16">
        <f t="shared" si="0"/>
        <v>0</v>
      </c>
      <c r="M65" s="17"/>
    </row>
    <row r="66" spans="1:13" s="1" customFormat="1" ht="56.25" x14ac:dyDescent="0.2">
      <c r="A66" s="20"/>
      <c r="B66" s="81"/>
      <c r="C66" s="36" t="s">
        <v>164</v>
      </c>
      <c r="D66" s="21" t="s">
        <v>165</v>
      </c>
      <c r="E66" s="29"/>
      <c r="F66" s="30">
        <v>22</v>
      </c>
      <c r="G66" s="30">
        <v>22</v>
      </c>
      <c r="H66" s="30">
        <v>17</v>
      </c>
      <c r="I66" s="31"/>
      <c r="J66" s="31"/>
      <c r="K66" s="15"/>
      <c r="L66" s="16">
        <f t="shared" si="0"/>
        <v>0</v>
      </c>
      <c r="M66" s="25"/>
    </row>
    <row r="67" spans="1:13" s="1" customFormat="1" ht="71.25" customHeight="1" x14ac:dyDescent="0.2">
      <c r="A67" s="20"/>
      <c r="B67" s="81"/>
      <c r="C67" s="28" t="s">
        <v>166</v>
      </c>
      <c r="D67" s="28" t="s">
        <v>167</v>
      </c>
      <c r="E67" s="29"/>
      <c r="F67" s="30">
        <v>0</v>
      </c>
      <c r="G67" s="30">
        <v>0</v>
      </c>
      <c r="H67" s="30">
        <v>0</v>
      </c>
      <c r="I67" s="31"/>
      <c r="J67" s="31"/>
      <c r="K67" s="15"/>
      <c r="L67" s="16">
        <f t="shared" si="0"/>
        <v>0</v>
      </c>
      <c r="M67" s="17"/>
    </row>
    <row r="68" spans="1:13" s="1" customFormat="1" ht="56.25" x14ac:dyDescent="0.2">
      <c r="A68" s="20"/>
      <c r="B68" s="81"/>
      <c r="C68" s="21" t="s">
        <v>168</v>
      </c>
      <c r="D68" s="21" t="s">
        <v>169</v>
      </c>
      <c r="E68" s="29">
        <v>4251</v>
      </c>
      <c r="F68" s="30">
        <v>15</v>
      </c>
      <c r="G68" s="30">
        <v>15</v>
      </c>
      <c r="H68" s="30">
        <v>10</v>
      </c>
      <c r="I68" s="31">
        <v>155738</v>
      </c>
      <c r="J68" s="31">
        <v>72824.78</v>
      </c>
      <c r="K68" s="15">
        <v>72824.78</v>
      </c>
      <c r="L68" s="16">
        <f t="shared" si="0"/>
        <v>0</v>
      </c>
      <c r="M68" s="17" t="s">
        <v>170</v>
      </c>
    </row>
    <row r="69" spans="1:13" s="1" customFormat="1" ht="75" x14ac:dyDescent="0.2">
      <c r="A69" s="20"/>
      <c r="B69" s="81"/>
      <c r="C69" s="21" t="s">
        <v>171</v>
      </c>
      <c r="D69" s="21" t="s">
        <v>172</v>
      </c>
      <c r="E69" s="29">
        <v>4311</v>
      </c>
      <c r="F69" s="30">
        <v>4</v>
      </c>
      <c r="G69" s="30">
        <v>4</v>
      </c>
      <c r="H69" s="30">
        <v>3</v>
      </c>
      <c r="I69" s="31">
        <v>3110</v>
      </c>
      <c r="J69" s="31">
        <v>0</v>
      </c>
      <c r="K69" s="15">
        <v>0</v>
      </c>
      <c r="L69" s="16">
        <f t="shared" si="0"/>
        <v>0</v>
      </c>
      <c r="M69" s="17" t="s">
        <v>134</v>
      </c>
    </row>
    <row r="70" spans="1:13" s="1" customFormat="1" ht="37.5" x14ac:dyDescent="0.2">
      <c r="A70" s="20"/>
      <c r="B70" s="81"/>
      <c r="C70" s="28" t="s">
        <v>173</v>
      </c>
      <c r="D70" s="28" t="s">
        <v>174</v>
      </c>
      <c r="E70" s="29"/>
      <c r="F70" s="30">
        <v>0</v>
      </c>
      <c r="G70" s="30">
        <v>0</v>
      </c>
      <c r="H70" s="30">
        <v>0</v>
      </c>
      <c r="I70" s="31"/>
      <c r="J70" s="31"/>
      <c r="K70" s="15"/>
      <c r="L70" s="16">
        <f t="shared" si="0"/>
        <v>0</v>
      </c>
      <c r="M70" s="17"/>
    </row>
    <row r="71" spans="1:13" s="1" customFormat="1" ht="93.75" customHeight="1" x14ac:dyDescent="0.2">
      <c r="A71" s="20"/>
      <c r="B71" s="81"/>
      <c r="C71" s="28" t="s">
        <v>175</v>
      </c>
      <c r="D71" s="28" t="s">
        <v>176</v>
      </c>
      <c r="E71" s="29"/>
      <c r="F71" s="30">
        <v>0</v>
      </c>
      <c r="G71" s="30">
        <v>0</v>
      </c>
      <c r="H71" s="30">
        <v>0</v>
      </c>
      <c r="I71" s="31"/>
      <c r="J71" s="31"/>
      <c r="K71" s="15"/>
      <c r="L71" s="16">
        <f t="shared" si="0"/>
        <v>0</v>
      </c>
      <c r="M71" s="17"/>
    </row>
    <row r="72" spans="1:13" s="1" customFormat="1" ht="55.5" customHeight="1" x14ac:dyDescent="0.2">
      <c r="A72" s="20"/>
      <c r="B72" s="81"/>
      <c r="C72" s="21" t="s">
        <v>177</v>
      </c>
      <c r="D72" s="21" t="s">
        <v>178</v>
      </c>
      <c r="E72" s="29"/>
      <c r="F72" s="30">
        <v>6</v>
      </c>
      <c r="G72" s="30">
        <v>6</v>
      </c>
      <c r="H72" s="30">
        <v>10</v>
      </c>
      <c r="I72" s="31"/>
      <c r="J72" s="31"/>
      <c r="K72" s="15"/>
      <c r="L72" s="16">
        <f t="shared" si="0"/>
        <v>0</v>
      </c>
      <c r="M72" s="17"/>
    </row>
    <row r="73" spans="1:13" s="1" customFormat="1" ht="45" customHeight="1" x14ac:dyDescent="0.2">
      <c r="A73" s="20"/>
      <c r="B73" s="82"/>
      <c r="C73" s="21" t="s">
        <v>179</v>
      </c>
      <c r="D73" s="21" t="s">
        <v>180</v>
      </c>
      <c r="E73" s="29" t="s">
        <v>181</v>
      </c>
      <c r="F73" s="30">
        <v>6</v>
      </c>
      <c r="G73" s="30">
        <v>6</v>
      </c>
      <c r="H73" s="30">
        <v>12</v>
      </c>
      <c r="I73" s="31">
        <v>60500</v>
      </c>
      <c r="J73" s="31">
        <v>25118.6</v>
      </c>
      <c r="K73" s="31">
        <v>25118.6</v>
      </c>
      <c r="L73" s="31">
        <f t="shared" ref="L73:L109" si="1">J73-K73</f>
        <v>0</v>
      </c>
      <c r="M73" s="17" t="s">
        <v>103</v>
      </c>
    </row>
    <row r="74" spans="1:13" s="1" customFormat="1" ht="37.5" customHeight="1" x14ac:dyDescent="0.2">
      <c r="A74" s="10">
        <v>5</v>
      </c>
      <c r="B74" s="80" t="s">
        <v>182</v>
      </c>
      <c r="C74" s="36" t="s">
        <v>183</v>
      </c>
      <c r="D74" s="21" t="s">
        <v>184</v>
      </c>
      <c r="E74" s="29">
        <v>5111</v>
      </c>
      <c r="F74" s="30">
        <v>1</v>
      </c>
      <c r="G74" s="30">
        <v>1</v>
      </c>
      <c r="H74" s="30">
        <v>1</v>
      </c>
      <c r="I74" s="31">
        <v>10240</v>
      </c>
      <c r="J74" s="31">
        <v>0</v>
      </c>
      <c r="K74" s="15">
        <v>0</v>
      </c>
      <c r="L74" s="16">
        <f t="shared" si="1"/>
        <v>0</v>
      </c>
      <c r="M74" s="17" t="s">
        <v>134</v>
      </c>
    </row>
    <row r="75" spans="1:13" s="1" customFormat="1" ht="56.25" x14ac:dyDescent="0.2">
      <c r="A75" s="20"/>
      <c r="B75" s="81"/>
      <c r="C75" s="21" t="s">
        <v>185</v>
      </c>
      <c r="D75" s="21" t="s">
        <v>186</v>
      </c>
      <c r="E75" s="29"/>
      <c r="F75" s="40">
        <v>1</v>
      </c>
      <c r="G75" s="40">
        <v>1</v>
      </c>
      <c r="H75" s="40">
        <v>1</v>
      </c>
      <c r="I75" s="31"/>
      <c r="J75" s="31"/>
      <c r="K75" s="15"/>
      <c r="L75" s="16">
        <f t="shared" si="1"/>
        <v>0</v>
      </c>
      <c r="M75" s="17"/>
    </row>
    <row r="76" spans="1:13" s="1" customFormat="1" ht="56.25" x14ac:dyDescent="0.2">
      <c r="A76" s="20"/>
      <c r="B76" s="81"/>
      <c r="C76" s="21" t="s">
        <v>187</v>
      </c>
      <c r="D76" s="21" t="s">
        <v>188</v>
      </c>
      <c r="E76" s="29"/>
      <c r="F76" s="30">
        <v>10</v>
      </c>
      <c r="G76" s="30">
        <v>10</v>
      </c>
      <c r="H76" s="30">
        <v>10</v>
      </c>
      <c r="I76" s="31"/>
      <c r="J76" s="31"/>
      <c r="K76" s="15"/>
      <c r="L76" s="16">
        <f t="shared" si="1"/>
        <v>0</v>
      </c>
      <c r="M76" s="17"/>
    </row>
    <row r="77" spans="1:13" s="1" customFormat="1" ht="75" x14ac:dyDescent="0.2">
      <c r="A77" s="20"/>
      <c r="B77" s="81"/>
      <c r="C77" s="21" t="s">
        <v>189</v>
      </c>
      <c r="D77" s="21" t="s">
        <v>190</v>
      </c>
      <c r="E77" s="29"/>
      <c r="F77" s="30">
        <v>14</v>
      </c>
      <c r="G77" s="30">
        <v>14</v>
      </c>
      <c r="H77" s="30">
        <v>7</v>
      </c>
      <c r="I77" s="31"/>
      <c r="J77" s="31"/>
      <c r="K77" s="15"/>
      <c r="L77" s="16">
        <f t="shared" si="1"/>
        <v>0</v>
      </c>
      <c r="M77" s="17"/>
    </row>
    <row r="78" spans="1:13" s="1" customFormat="1" ht="56.25" x14ac:dyDescent="0.2">
      <c r="A78" s="20"/>
      <c r="B78" s="81"/>
      <c r="C78" s="21" t="s">
        <v>191</v>
      </c>
      <c r="D78" s="21" t="s">
        <v>192</v>
      </c>
      <c r="E78" s="29">
        <v>5151</v>
      </c>
      <c r="F78" s="30">
        <v>80</v>
      </c>
      <c r="G78" s="30">
        <v>80</v>
      </c>
      <c r="H78" s="30">
        <v>60</v>
      </c>
      <c r="I78" s="31">
        <v>25479</v>
      </c>
      <c r="J78" s="31">
        <v>1848.47</v>
      </c>
      <c r="K78" s="15">
        <v>1848.47</v>
      </c>
      <c r="L78" s="16">
        <f t="shared" si="1"/>
        <v>0</v>
      </c>
      <c r="M78" s="17" t="s">
        <v>134</v>
      </c>
    </row>
    <row r="79" spans="1:13" s="1" customFormat="1" ht="56.25" x14ac:dyDescent="0.2">
      <c r="A79" s="20"/>
      <c r="B79" s="81"/>
      <c r="C79" s="21" t="s">
        <v>193</v>
      </c>
      <c r="D79" s="21" t="s">
        <v>194</v>
      </c>
      <c r="E79" s="29">
        <v>5161</v>
      </c>
      <c r="F79" s="30">
        <v>70</v>
      </c>
      <c r="G79" s="30">
        <v>70</v>
      </c>
      <c r="H79" s="30">
        <v>44</v>
      </c>
      <c r="I79" s="31">
        <v>28742</v>
      </c>
      <c r="J79" s="31">
        <v>44121</v>
      </c>
      <c r="K79" s="15">
        <v>44121</v>
      </c>
      <c r="L79" s="16">
        <f t="shared" si="1"/>
        <v>0</v>
      </c>
      <c r="M79" s="17" t="s">
        <v>134</v>
      </c>
    </row>
    <row r="80" spans="1:13" s="1" customFormat="1" ht="37.5" x14ac:dyDescent="0.2">
      <c r="A80" s="20"/>
      <c r="B80" s="81"/>
      <c r="C80" s="33" t="s">
        <v>195</v>
      </c>
      <c r="D80" s="33" t="s">
        <v>196</v>
      </c>
      <c r="E80" s="29">
        <v>5211</v>
      </c>
      <c r="F80" s="30">
        <v>1</v>
      </c>
      <c r="G80" s="30">
        <v>1</v>
      </c>
      <c r="H80" s="30">
        <v>0</v>
      </c>
      <c r="I80" s="31">
        <v>30190</v>
      </c>
      <c r="J80" s="31">
        <v>6813.77</v>
      </c>
      <c r="K80" s="15">
        <v>6813.77</v>
      </c>
      <c r="L80" s="16">
        <f t="shared" si="1"/>
        <v>0</v>
      </c>
      <c r="M80" s="17" t="s">
        <v>197</v>
      </c>
    </row>
    <row r="81" spans="1:13" s="1" customFormat="1" ht="37.5" x14ac:dyDescent="0.2">
      <c r="A81" s="20"/>
      <c r="B81" s="81"/>
      <c r="C81" s="28" t="s">
        <v>198</v>
      </c>
      <c r="D81" s="28" t="s">
        <v>199</v>
      </c>
      <c r="E81" s="29">
        <v>5212</v>
      </c>
      <c r="F81" s="30">
        <v>4</v>
      </c>
      <c r="G81" s="30">
        <v>4</v>
      </c>
      <c r="H81" s="30">
        <v>0</v>
      </c>
      <c r="I81" s="31">
        <v>23500</v>
      </c>
      <c r="J81" s="31">
        <v>0</v>
      </c>
      <c r="K81" s="15">
        <v>0</v>
      </c>
      <c r="L81" s="16">
        <f t="shared" si="1"/>
        <v>0</v>
      </c>
      <c r="M81" s="17" t="s">
        <v>200</v>
      </c>
    </row>
    <row r="82" spans="1:13" s="1" customFormat="1" ht="93.75" x14ac:dyDescent="0.2">
      <c r="A82" s="20"/>
      <c r="B82" s="81"/>
      <c r="C82" s="33" t="s">
        <v>201</v>
      </c>
      <c r="D82" s="33" t="s">
        <v>202</v>
      </c>
      <c r="E82" s="29"/>
      <c r="F82" s="30">
        <v>1</v>
      </c>
      <c r="G82" s="30">
        <v>1</v>
      </c>
      <c r="H82" s="30">
        <v>0</v>
      </c>
      <c r="I82" s="31"/>
      <c r="J82" s="31"/>
      <c r="K82" s="15"/>
      <c r="L82" s="16">
        <f t="shared" si="1"/>
        <v>0</v>
      </c>
      <c r="M82" s="17"/>
    </row>
    <row r="83" spans="1:13" s="1" customFormat="1" x14ac:dyDescent="0.2">
      <c r="A83" s="20"/>
      <c r="B83" s="81"/>
      <c r="C83" s="33" t="s">
        <v>203</v>
      </c>
      <c r="D83" s="33" t="s">
        <v>204</v>
      </c>
      <c r="E83" s="29">
        <v>5311</v>
      </c>
      <c r="F83" s="30">
        <v>6</v>
      </c>
      <c r="G83" s="30">
        <v>6</v>
      </c>
      <c r="H83" s="30">
        <v>0</v>
      </c>
      <c r="I83" s="31">
        <v>56547</v>
      </c>
      <c r="J83" s="31">
        <v>4578.13</v>
      </c>
      <c r="K83" s="15">
        <v>4578.13</v>
      </c>
      <c r="L83" s="16">
        <f t="shared" si="1"/>
        <v>0</v>
      </c>
      <c r="M83" s="17" t="s">
        <v>134</v>
      </c>
    </row>
    <row r="84" spans="1:13" s="1" customFormat="1" ht="64.5" customHeight="1" x14ac:dyDescent="0.2">
      <c r="A84" s="20"/>
      <c r="B84" s="81"/>
      <c r="C84" s="33" t="s">
        <v>205</v>
      </c>
      <c r="D84" s="33" t="s">
        <v>206</v>
      </c>
      <c r="E84" s="29"/>
      <c r="F84" s="30">
        <v>0</v>
      </c>
      <c r="G84" s="30">
        <v>0</v>
      </c>
      <c r="H84" s="30">
        <v>0</v>
      </c>
      <c r="I84" s="31"/>
      <c r="J84" s="31"/>
      <c r="K84" s="16"/>
      <c r="L84" s="16">
        <f t="shared" si="1"/>
        <v>0</v>
      </c>
      <c r="M84" s="17"/>
    </row>
    <row r="85" spans="1:13" s="1" customFormat="1" ht="56.25" x14ac:dyDescent="0.2">
      <c r="A85" s="20"/>
      <c r="B85" s="81"/>
      <c r="C85" s="21" t="s">
        <v>207</v>
      </c>
      <c r="D85" s="21" t="s">
        <v>208</v>
      </c>
      <c r="E85" s="29"/>
      <c r="F85" s="40">
        <v>0.57999999999999996</v>
      </c>
      <c r="G85" s="40">
        <v>0.57999999999999996</v>
      </c>
      <c r="H85" s="40">
        <v>0.61</v>
      </c>
      <c r="I85" s="31"/>
      <c r="J85" s="31"/>
      <c r="K85" s="15"/>
      <c r="L85" s="16">
        <f t="shared" si="1"/>
        <v>0</v>
      </c>
      <c r="M85" s="17"/>
    </row>
    <row r="86" spans="1:13" s="1" customFormat="1" ht="68.25" customHeight="1" x14ac:dyDescent="0.2">
      <c r="A86" s="20"/>
      <c r="B86" s="81"/>
      <c r="C86" s="21" t="s">
        <v>209</v>
      </c>
      <c r="D86" s="21" t="s">
        <v>210</v>
      </c>
      <c r="E86" s="29" t="s">
        <v>211</v>
      </c>
      <c r="F86" s="30">
        <v>10</v>
      </c>
      <c r="G86" s="30">
        <v>10</v>
      </c>
      <c r="H86" s="30">
        <v>15</v>
      </c>
      <c r="I86" s="31">
        <v>33600</v>
      </c>
      <c r="J86" s="31">
        <v>0</v>
      </c>
      <c r="K86" s="15">
        <v>0</v>
      </c>
      <c r="L86" s="16">
        <f t="shared" si="1"/>
        <v>0</v>
      </c>
      <c r="M86" s="17" t="s">
        <v>212</v>
      </c>
    </row>
    <row r="87" spans="1:13" s="1" customFormat="1" ht="56.25" x14ac:dyDescent="0.2">
      <c r="A87" s="20"/>
      <c r="B87" s="82"/>
      <c r="C87" s="21" t="s">
        <v>213</v>
      </c>
      <c r="D87" s="21" t="s">
        <v>214</v>
      </c>
      <c r="E87" s="29"/>
      <c r="F87" s="30">
        <v>10</v>
      </c>
      <c r="G87" s="30">
        <v>10</v>
      </c>
      <c r="H87" s="30">
        <v>0</v>
      </c>
      <c r="I87" s="31"/>
      <c r="J87" s="31"/>
      <c r="K87" s="15"/>
      <c r="L87" s="16">
        <f t="shared" si="1"/>
        <v>0</v>
      </c>
      <c r="M87" s="17"/>
    </row>
    <row r="88" spans="1:13" s="1" customFormat="1" ht="37.5" customHeight="1" x14ac:dyDescent="0.2">
      <c r="A88" s="10">
        <v>6</v>
      </c>
      <c r="B88" s="80" t="s">
        <v>215</v>
      </c>
      <c r="C88" s="33" t="s">
        <v>216</v>
      </c>
      <c r="D88" s="33" t="s">
        <v>217</v>
      </c>
      <c r="E88" s="29"/>
      <c r="F88" s="30">
        <v>1</v>
      </c>
      <c r="G88" s="30">
        <v>1</v>
      </c>
      <c r="H88" s="30">
        <v>1</v>
      </c>
      <c r="I88" s="31"/>
      <c r="J88" s="31">
        <v>0</v>
      </c>
      <c r="K88" s="15">
        <v>0</v>
      </c>
      <c r="L88" s="16">
        <f t="shared" si="1"/>
        <v>0</v>
      </c>
      <c r="M88" s="17"/>
    </row>
    <row r="89" spans="1:13" s="1" customFormat="1" x14ac:dyDescent="0.2">
      <c r="A89" s="20"/>
      <c r="B89" s="81"/>
      <c r="C89" s="33" t="s">
        <v>218</v>
      </c>
      <c r="D89" s="33" t="s">
        <v>219</v>
      </c>
      <c r="E89" s="29">
        <v>6121</v>
      </c>
      <c r="F89" s="30">
        <v>1</v>
      </c>
      <c r="G89" s="30">
        <v>1</v>
      </c>
      <c r="H89" s="30">
        <v>0</v>
      </c>
      <c r="I89" s="31">
        <v>1000</v>
      </c>
      <c r="J89" s="31">
        <v>0</v>
      </c>
      <c r="K89" s="15">
        <v>0</v>
      </c>
      <c r="L89" s="16">
        <f t="shared" si="1"/>
        <v>0</v>
      </c>
      <c r="M89" s="17" t="s">
        <v>103</v>
      </c>
    </row>
    <row r="90" spans="1:13" s="1" customFormat="1" ht="37.5" x14ac:dyDescent="0.2">
      <c r="A90" s="20"/>
      <c r="B90" s="81"/>
      <c r="C90" s="33" t="s">
        <v>220</v>
      </c>
      <c r="D90" s="33" t="s">
        <v>221</v>
      </c>
      <c r="E90" s="29">
        <v>6131</v>
      </c>
      <c r="F90" s="30">
        <v>1</v>
      </c>
      <c r="G90" s="30">
        <v>1</v>
      </c>
      <c r="H90" s="30">
        <v>0</v>
      </c>
      <c r="I90" s="31">
        <v>300</v>
      </c>
      <c r="J90" s="31">
        <v>0</v>
      </c>
      <c r="K90" s="15">
        <v>0</v>
      </c>
      <c r="L90" s="16">
        <f t="shared" si="1"/>
        <v>0</v>
      </c>
      <c r="M90" s="17" t="s">
        <v>103</v>
      </c>
    </row>
    <row r="91" spans="1:13" s="1" customFormat="1" ht="37.5" x14ac:dyDescent="0.2">
      <c r="A91" s="20"/>
      <c r="B91" s="81"/>
      <c r="C91" s="33" t="s">
        <v>222</v>
      </c>
      <c r="D91" s="33" t="s">
        <v>223</v>
      </c>
      <c r="E91" s="29">
        <v>6141</v>
      </c>
      <c r="F91" s="30">
        <v>2</v>
      </c>
      <c r="G91" s="30">
        <v>2</v>
      </c>
      <c r="H91" s="30">
        <v>0</v>
      </c>
      <c r="I91" s="31">
        <v>300</v>
      </c>
      <c r="J91" s="31">
        <v>0</v>
      </c>
      <c r="K91" s="15">
        <v>0</v>
      </c>
      <c r="L91" s="16">
        <f t="shared" si="1"/>
        <v>0</v>
      </c>
      <c r="M91" s="17" t="s">
        <v>103</v>
      </c>
    </row>
    <row r="92" spans="1:13" s="1" customFormat="1" ht="37.5" x14ac:dyDescent="0.2">
      <c r="A92" s="20"/>
      <c r="B92" s="81"/>
      <c r="C92" s="33" t="s">
        <v>224</v>
      </c>
      <c r="D92" s="33" t="s">
        <v>225</v>
      </c>
      <c r="E92" s="29"/>
      <c r="F92" s="30">
        <v>1</v>
      </c>
      <c r="G92" s="30">
        <v>1</v>
      </c>
      <c r="H92" s="30">
        <v>1</v>
      </c>
      <c r="I92" s="31"/>
      <c r="J92" s="31"/>
      <c r="K92" s="15"/>
      <c r="L92" s="16">
        <f t="shared" si="1"/>
        <v>0</v>
      </c>
      <c r="M92" s="17"/>
    </row>
    <row r="93" spans="1:13" s="1" customFormat="1" ht="37.5" x14ac:dyDescent="0.2">
      <c r="A93" s="20"/>
      <c r="B93" s="81"/>
      <c r="C93" s="21" t="s">
        <v>226</v>
      </c>
      <c r="D93" s="21" t="s">
        <v>227</v>
      </c>
      <c r="E93" s="29"/>
      <c r="F93" s="30">
        <v>1</v>
      </c>
      <c r="G93" s="30">
        <v>1</v>
      </c>
      <c r="H93" s="30">
        <v>1</v>
      </c>
      <c r="I93" s="31"/>
      <c r="J93" s="31"/>
      <c r="K93" s="15"/>
      <c r="L93" s="16">
        <f t="shared" si="1"/>
        <v>0</v>
      </c>
      <c r="M93" s="17"/>
    </row>
    <row r="94" spans="1:13" s="1" customFormat="1" x14ac:dyDescent="0.2">
      <c r="A94" s="20"/>
      <c r="B94" s="81"/>
      <c r="C94" s="21" t="s">
        <v>228</v>
      </c>
      <c r="D94" s="21" t="s">
        <v>229</v>
      </c>
      <c r="E94" s="29">
        <v>6231</v>
      </c>
      <c r="F94" s="30">
        <v>1</v>
      </c>
      <c r="G94" s="30">
        <v>1</v>
      </c>
      <c r="H94" s="30">
        <v>1</v>
      </c>
      <c r="I94" s="31">
        <v>185393.72</v>
      </c>
      <c r="J94" s="31">
        <v>50045.99</v>
      </c>
      <c r="K94" s="15">
        <v>50045.99</v>
      </c>
      <c r="L94" s="16">
        <f t="shared" si="1"/>
        <v>0</v>
      </c>
      <c r="M94" s="25" t="s">
        <v>230</v>
      </c>
    </row>
    <row r="95" spans="1:13" s="1" customFormat="1" ht="36.75" customHeight="1" x14ac:dyDescent="0.2">
      <c r="A95" s="20"/>
      <c r="B95" s="81"/>
      <c r="C95" s="21" t="s">
        <v>231</v>
      </c>
      <c r="D95" s="21" t="s">
        <v>232</v>
      </c>
      <c r="E95" s="29"/>
      <c r="F95" s="30">
        <v>1</v>
      </c>
      <c r="G95" s="30">
        <v>1</v>
      </c>
      <c r="H95" s="30">
        <v>1</v>
      </c>
      <c r="I95" s="31"/>
      <c r="J95" s="31"/>
      <c r="K95" s="15"/>
      <c r="L95" s="16">
        <f t="shared" si="1"/>
        <v>0</v>
      </c>
      <c r="M95" s="17"/>
    </row>
    <row r="96" spans="1:13" s="1" customFormat="1" ht="37.5" x14ac:dyDescent="0.2">
      <c r="A96" s="20"/>
      <c r="B96" s="81"/>
      <c r="C96" s="21" t="s">
        <v>233</v>
      </c>
      <c r="D96" s="21" t="s">
        <v>233</v>
      </c>
      <c r="E96" s="29"/>
      <c r="F96" s="30">
        <v>1</v>
      </c>
      <c r="G96" s="30">
        <v>1</v>
      </c>
      <c r="H96" s="30">
        <v>1</v>
      </c>
      <c r="I96" s="31"/>
      <c r="J96" s="31"/>
      <c r="K96" s="15"/>
      <c r="L96" s="16">
        <f t="shared" si="1"/>
        <v>0</v>
      </c>
      <c r="M96" s="17"/>
    </row>
    <row r="97" spans="1:15" s="1" customFormat="1" ht="37.5" x14ac:dyDescent="0.2">
      <c r="A97" s="20"/>
      <c r="B97" s="81"/>
      <c r="C97" s="21" t="s">
        <v>234</v>
      </c>
      <c r="D97" s="21" t="s">
        <v>235</v>
      </c>
      <c r="E97" s="29"/>
      <c r="F97" s="30">
        <v>1</v>
      </c>
      <c r="G97" s="30">
        <v>1</v>
      </c>
      <c r="H97" s="30">
        <v>1</v>
      </c>
      <c r="I97" s="31"/>
      <c r="J97" s="31"/>
      <c r="K97" s="15"/>
      <c r="L97" s="16">
        <f t="shared" si="1"/>
        <v>0</v>
      </c>
      <c r="M97" s="17"/>
    </row>
    <row r="98" spans="1:15" s="1" customFormat="1" ht="37.5" x14ac:dyDescent="0.2">
      <c r="A98" s="20"/>
      <c r="B98" s="81"/>
      <c r="C98" s="21" t="s">
        <v>236</v>
      </c>
      <c r="D98" s="21" t="s">
        <v>237</v>
      </c>
      <c r="E98" s="29"/>
      <c r="F98" s="30">
        <v>1</v>
      </c>
      <c r="G98" s="30">
        <v>1</v>
      </c>
      <c r="H98" s="30">
        <v>1</v>
      </c>
      <c r="I98" s="31"/>
      <c r="J98" s="31"/>
      <c r="K98" s="15"/>
      <c r="L98" s="16">
        <f t="shared" si="1"/>
        <v>0</v>
      </c>
      <c r="M98" s="17"/>
    </row>
    <row r="99" spans="1:15" s="1" customFormat="1" ht="42.75" customHeight="1" x14ac:dyDescent="0.2">
      <c r="A99" s="20"/>
      <c r="B99" s="81"/>
      <c r="C99" s="21" t="s">
        <v>238</v>
      </c>
      <c r="D99" s="21" t="s">
        <v>239</v>
      </c>
      <c r="E99" s="29"/>
      <c r="F99" s="30">
        <v>0</v>
      </c>
      <c r="G99" s="30">
        <v>0</v>
      </c>
      <c r="H99" s="30">
        <v>0</v>
      </c>
      <c r="I99" s="31"/>
      <c r="J99" s="31"/>
      <c r="K99" s="15"/>
      <c r="L99" s="16">
        <f t="shared" si="1"/>
        <v>0</v>
      </c>
      <c r="M99" s="17"/>
    </row>
    <row r="100" spans="1:15" s="1" customFormat="1" ht="40.5" customHeight="1" x14ac:dyDescent="0.2">
      <c r="A100" s="20"/>
      <c r="B100" s="81"/>
      <c r="C100" s="21" t="s">
        <v>240</v>
      </c>
      <c r="D100" s="21" t="s">
        <v>241</v>
      </c>
      <c r="E100" s="29"/>
      <c r="F100" s="30">
        <v>1</v>
      </c>
      <c r="G100" s="30">
        <v>1</v>
      </c>
      <c r="H100" s="30">
        <v>1</v>
      </c>
      <c r="I100" s="31"/>
      <c r="J100" s="31"/>
      <c r="K100" s="15"/>
      <c r="L100" s="16">
        <f t="shared" si="1"/>
        <v>0</v>
      </c>
      <c r="M100" s="17"/>
    </row>
    <row r="101" spans="1:15" s="1" customFormat="1" ht="66" customHeight="1" x14ac:dyDescent="0.2">
      <c r="A101" s="20"/>
      <c r="B101" s="81"/>
      <c r="C101" s="21" t="s">
        <v>242</v>
      </c>
      <c r="D101" s="21" t="s">
        <v>243</v>
      </c>
      <c r="E101" s="29">
        <v>6311</v>
      </c>
      <c r="F101" s="30">
        <v>1</v>
      </c>
      <c r="G101" s="30">
        <v>1</v>
      </c>
      <c r="H101" s="30">
        <v>1</v>
      </c>
      <c r="I101" s="31">
        <v>46480686</v>
      </c>
      <c r="J101" s="31">
        <v>57457612.159999996</v>
      </c>
      <c r="K101" s="15">
        <v>57223982.619999997</v>
      </c>
      <c r="L101" s="16">
        <f t="shared" si="1"/>
        <v>233629.53999999911</v>
      </c>
      <c r="M101" s="17" t="s">
        <v>244</v>
      </c>
    </row>
    <row r="102" spans="1:15" s="1" customFormat="1" ht="53.25" customHeight="1" x14ac:dyDescent="0.2">
      <c r="A102" s="20"/>
      <c r="B102" s="81"/>
      <c r="C102" s="28" t="s">
        <v>245</v>
      </c>
      <c r="D102" s="28" t="s">
        <v>186</v>
      </c>
      <c r="E102" s="29"/>
      <c r="F102" s="30">
        <v>1</v>
      </c>
      <c r="G102" s="30">
        <v>1</v>
      </c>
      <c r="H102" s="30">
        <v>1</v>
      </c>
      <c r="I102" s="31"/>
      <c r="J102" s="31"/>
      <c r="K102" s="15"/>
      <c r="L102" s="16">
        <f t="shared" si="1"/>
        <v>0</v>
      </c>
      <c r="M102" s="17"/>
    </row>
    <row r="103" spans="1:15" s="1" customFormat="1" ht="63" customHeight="1" x14ac:dyDescent="0.2">
      <c r="A103" s="20"/>
      <c r="B103" s="81"/>
      <c r="C103" s="21" t="s">
        <v>246</v>
      </c>
      <c r="D103" s="21" t="s">
        <v>247</v>
      </c>
      <c r="E103" s="29"/>
      <c r="F103" s="30">
        <v>1</v>
      </c>
      <c r="G103" s="30">
        <v>1</v>
      </c>
      <c r="H103" s="30">
        <v>1</v>
      </c>
      <c r="I103" s="31"/>
      <c r="J103" s="31"/>
      <c r="K103" s="15"/>
      <c r="L103" s="16">
        <f t="shared" si="1"/>
        <v>0</v>
      </c>
      <c r="M103" s="17"/>
    </row>
    <row r="104" spans="1:15" s="1" customFormat="1" ht="56.25" x14ac:dyDescent="0.2">
      <c r="A104" s="20"/>
      <c r="B104" s="81"/>
      <c r="C104" s="45" t="s">
        <v>248</v>
      </c>
      <c r="D104" s="21" t="s">
        <v>249</v>
      </c>
      <c r="E104" s="39">
        <v>6421</v>
      </c>
      <c r="F104" s="10">
        <v>1</v>
      </c>
      <c r="G104" s="10">
        <v>1</v>
      </c>
      <c r="H104" s="10">
        <v>1</v>
      </c>
      <c r="I104" s="31">
        <v>3282011.6</v>
      </c>
      <c r="J104" s="31">
        <v>3785506.7</v>
      </c>
      <c r="K104" s="15">
        <v>3700027.97</v>
      </c>
      <c r="L104" s="16">
        <f t="shared" si="1"/>
        <v>85478.729999999981</v>
      </c>
      <c r="M104" s="25" t="s">
        <v>250</v>
      </c>
    </row>
    <row r="105" spans="1:15" s="1" customFormat="1" ht="37.5" x14ac:dyDescent="0.2">
      <c r="A105" s="20"/>
      <c r="B105" s="81"/>
      <c r="C105" s="36" t="s">
        <v>251</v>
      </c>
      <c r="D105" s="36" t="s">
        <v>252</v>
      </c>
      <c r="E105" s="12"/>
      <c r="F105" s="30">
        <v>1</v>
      </c>
      <c r="G105" s="30">
        <v>1</v>
      </c>
      <c r="H105" s="30">
        <v>1</v>
      </c>
      <c r="I105" s="31"/>
      <c r="J105" s="31"/>
      <c r="K105" s="15"/>
      <c r="L105" s="16">
        <f t="shared" si="1"/>
        <v>0</v>
      </c>
      <c r="M105" s="17"/>
    </row>
    <row r="106" spans="1:15" s="1" customFormat="1" ht="67.5" customHeight="1" x14ac:dyDescent="0.2">
      <c r="A106" s="20"/>
      <c r="B106" s="81"/>
      <c r="C106" s="33" t="s">
        <v>253</v>
      </c>
      <c r="D106" s="33" t="s">
        <v>254</v>
      </c>
      <c r="E106" s="29">
        <v>6431</v>
      </c>
      <c r="F106" s="30">
        <v>1</v>
      </c>
      <c r="G106" s="30">
        <v>1</v>
      </c>
      <c r="H106" s="30">
        <v>1</v>
      </c>
      <c r="I106" s="31">
        <v>5549</v>
      </c>
      <c r="J106" s="31">
        <v>2362</v>
      </c>
      <c r="K106" s="15">
        <v>2362</v>
      </c>
      <c r="L106" s="16">
        <f t="shared" si="1"/>
        <v>0</v>
      </c>
      <c r="M106" s="17" t="s">
        <v>255</v>
      </c>
    </row>
    <row r="107" spans="1:15" s="1" customFormat="1" ht="65.25" customHeight="1" x14ac:dyDescent="0.2">
      <c r="A107" s="20"/>
      <c r="B107" s="81"/>
      <c r="C107" s="33" t="s">
        <v>256</v>
      </c>
      <c r="D107" s="33" t="s">
        <v>257</v>
      </c>
      <c r="E107" s="29"/>
      <c r="F107" s="30">
        <v>4</v>
      </c>
      <c r="G107" s="30">
        <v>4</v>
      </c>
      <c r="H107" s="30">
        <v>4</v>
      </c>
      <c r="I107" s="31"/>
      <c r="J107" s="31"/>
      <c r="K107" s="15"/>
      <c r="L107" s="16">
        <f t="shared" si="1"/>
        <v>0</v>
      </c>
      <c r="M107" s="17"/>
    </row>
    <row r="108" spans="1:15" s="1" customFormat="1" ht="37.5" x14ac:dyDescent="0.2">
      <c r="A108" s="20"/>
      <c r="B108" s="81"/>
      <c r="C108" s="21" t="s">
        <v>258</v>
      </c>
      <c r="D108" s="21" t="s">
        <v>259</v>
      </c>
      <c r="E108" s="29"/>
      <c r="F108" s="30">
        <v>1</v>
      </c>
      <c r="G108" s="30">
        <v>1</v>
      </c>
      <c r="H108" s="30">
        <v>1</v>
      </c>
      <c r="I108" s="31"/>
      <c r="J108" s="31"/>
      <c r="K108" s="15"/>
      <c r="L108" s="16">
        <f t="shared" si="1"/>
        <v>0</v>
      </c>
      <c r="M108" s="32"/>
    </row>
    <row r="109" spans="1:15" ht="56.25" x14ac:dyDescent="0.2">
      <c r="A109" s="20"/>
      <c r="B109" s="82"/>
      <c r="C109" s="21" t="s">
        <v>260</v>
      </c>
      <c r="D109" s="21" t="s">
        <v>261</v>
      </c>
      <c r="E109" s="29"/>
      <c r="F109" s="30">
        <v>1</v>
      </c>
      <c r="G109" s="30">
        <v>1</v>
      </c>
      <c r="H109" s="30">
        <v>1</v>
      </c>
      <c r="I109" s="31"/>
      <c r="J109" s="31"/>
      <c r="K109" s="15"/>
      <c r="L109" s="16">
        <f t="shared" si="1"/>
        <v>0</v>
      </c>
      <c r="M109" s="32"/>
    </row>
    <row r="110" spans="1:15" s="1" customFormat="1" x14ac:dyDescent="0.2">
      <c r="A110" s="30"/>
      <c r="B110" s="52"/>
      <c r="C110" s="11"/>
      <c r="D110" s="11"/>
      <c r="E110" s="53"/>
      <c r="F110" s="14"/>
      <c r="G110" s="14"/>
      <c r="H110" s="14"/>
      <c r="I110" s="54">
        <f>SUM(I8:I109)</f>
        <v>54041121</v>
      </c>
      <c r="J110" s="54">
        <f>SUM(J8:J109)</f>
        <v>65078398.380000003</v>
      </c>
      <c r="K110" s="54">
        <f>SUM(K8:K109)</f>
        <v>64700222.619999997</v>
      </c>
      <c r="L110" s="54">
        <f>SUM(L8:L109)</f>
        <v>378175.75999999908</v>
      </c>
      <c r="M110" s="32"/>
    </row>
    <row r="111" spans="1:15" s="3" customFormat="1" x14ac:dyDescent="0.2">
      <c r="A111" s="55"/>
      <c r="B111" s="56"/>
      <c r="C111" s="57"/>
      <c r="D111" s="58"/>
      <c r="E111" s="59"/>
      <c r="F111" s="60"/>
      <c r="G111" s="60"/>
      <c r="H111" s="60"/>
      <c r="I111" s="61"/>
      <c r="J111" s="62"/>
      <c r="K111" s="61"/>
      <c r="L111" s="61"/>
      <c r="M111" s="55"/>
      <c r="N111" s="5"/>
      <c r="O111" s="5"/>
    </row>
    <row r="112" spans="1:15" s="3" customFormat="1" x14ac:dyDescent="0.2">
      <c r="A112" s="63"/>
      <c r="B112" s="64"/>
      <c r="C112" s="65"/>
      <c r="D112" s="65"/>
      <c r="E112" s="66"/>
      <c r="F112" s="67"/>
      <c r="G112" s="67"/>
      <c r="H112" s="67"/>
      <c r="I112" s="68"/>
      <c r="J112" s="69"/>
      <c r="K112" s="87" t="s">
        <v>262</v>
      </c>
      <c r="L112" s="87"/>
      <c r="M112" s="87"/>
      <c r="N112" s="5"/>
      <c r="O112" s="5"/>
    </row>
    <row r="113" spans="1:13" s="1" customFormat="1" x14ac:dyDescent="0.2">
      <c r="A113" s="63"/>
      <c r="B113" s="64"/>
      <c r="C113" s="65"/>
      <c r="D113" s="65"/>
      <c r="E113" s="66"/>
      <c r="F113" s="67"/>
      <c r="G113" s="67"/>
      <c r="H113" s="67"/>
      <c r="I113" s="68"/>
      <c r="J113" s="69"/>
      <c r="K113" s="70"/>
      <c r="L113" s="68"/>
      <c r="M113" s="67"/>
    </row>
    <row r="114" spans="1:13" s="1" customFormat="1" x14ac:dyDescent="0.2">
      <c r="A114" s="71"/>
      <c r="B114" s="72"/>
      <c r="C114" s="73"/>
      <c r="D114" s="74"/>
      <c r="E114" s="59"/>
      <c r="F114" s="75"/>
      <c r="G114" s="75"/>
      <c r="H114" s="75"/>
      <c r="I114" s="76"/>
      <c r="J114" s="77"/>
      <c r="K114" s="76"/>
      <c r="L114" s="76"/>
      <c r="M114" s="71"/>
    </row>
    <row r="115" spans="1:13" s="1" customFormat="1" x14ac:dyDescent="0.2">
      <c r="A115" s="71"/>
      <c r="B115" s="72"/>
      <c r="C115" s="78"/>
      <c r="D115" s="74"/>
      <c r="E115" s="59"/>
      <c r="F115" s="75"/>
      <c r="G115" s="75"/>
      <c r="H115" s="75"/>
      <c r="I115" s="76"/>
      <c r="J115" s="77"/>
      <c r="K115" s="76"/>
      <c r="L115" s="76"/>
      <c r="M115" s="71"/>
    </row>
    <row r="116" spans="1:13" s="1" customFormat="1" x14ac:dyDescent="0.2">
      <c r="A116" s="71"/>
      <c r="B116" s="72"/>
      <c r="C116" s="73"/>
      <c r="D116" s="74"/>
      <c r="E116" s="59"/>
      <c r="F116" s="75"/>
      <c r="G116" s="75"/>
      <c r="H116" s="75"/>
      <c r="I116" s="76"/>
      <c r="J116" s="77"/>
      <c r="K116" s="76"/>
      <c r="L116" s="76"/>
      <c r="M116" s="71"/>
    </row>
    <row r="117" spans="1:13" s="1" customFormat="1" x14ac:dyDescent="0.2">
      <c r="A117" s="71"/>
      <c r="B117" s="72"/>
      <c r="C117" s="78"/>
      <c r="D117" s="74"/>
      <c r="E117" s="59"/>
      <c r="F117" s="75"/>
      <c r="G117" s="75"/>
      <c r="H117" s="75"/>
      <c r="I117" s="76"/>
      <c r="J117" s="77"/>
      <c r="K117" s="76"/>
      <c r="L117" s="76"/>
      <c r="M117" s="71"/>
    </row>
    <row r="118" spans="1:13" s="1" customFormat="1" x14ac:dyDescent="0.2">
      <c r="A118" s="71"/>
      <c r="B118" s="72"/>
      <c r="C118" s="73"/>
      <c r="D118" s="74"/>
      <c r="E118" s="59"/>
      <c r="F118" s="75"/>
      <c r="G118" s="75"/>
      <c r="H118" s="75"/>
      <c r="I118" s="76"/>
      <c r="J118" s="77"/>
      <c r="K118" s="76"/>
      <c r="L118" s="76"/>
      <c r="M118" s="71"/>
    </row>
    <row r="119" spans="1:13" x14ac:dyDescent="0.2">
      <c r="C119" s="78"/>
    </row>
    <row r="120" spans="1:13" s="1" customFormat="1" x14ac:dyDescent="0.2">
      <c r="A120" s="71"/>
      <c r="B120" s="72"/>
      <c r="C120" s="73"/>
      <c r="D120" s="74"/>
      <c r="E120" s="59"/>
      <c r="F120" s="75"/>
      <c r="G120" s="75"/>
      <c r="H120" s="75"/>
      <c r="I120" s="76"/>
      <c r="J120" s="77"/>
      <c r="K120" s="76"/>
      <c r="L120" s="76"/>
      <c r="M120" s="71"/>
    </row>
    <row r="121" spans="1:13" x14ac:dyDescent="0.2">
      <c r="C121" s="79"/>
    </row>
    <row r="123" spans="1:13" ht="21" customHeight="1" x14ac:dyDescent="0.2"/>
  </sheetData>
  <mergeCells count="22">
    <mergeCell ref="B30:B44"/>
    <mergeCell ref="B45:B58"/>
    <mergeCell ref="B59:B73"/>
    <mergeCell ref="B74:B87"/>
    <mergeCell ref="B88:B109"/>
    <mergeCell ref="K112:M112"/>
    <mergeCell ref="G6:H6"/>
    <mergeCell ref="I6:I7"/>
    <mergeCell ref="J6:K6"/>
    <mergeCell ref="L6:L7"/>
    <mergeCell ref="M6:M7"/>
    <mergeCell ref="B8:B29"/>
    <mergeCell ref="A2:M2"/>
    <mergeCell ref="A3:M3"/>
    <mergeCell ref="A4:M4"/>
    <mergeCell ref="A5:M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scale="37" fitToHeight="0" orientation="landscape" r:id="rId1"/>
  <headerFooter alignWithMargins="0">
    <oddHeader>&amp;L&amp;G&amp;CINSTITUTO TECNOLÓGICO SUPERIOR DE PÁTZCUARO
INDICADORES DE RESULTADOS
DEL 01 DE ENERO AL 31 DE DICIEMBRE 2025</oddHeader>
  </headerFooter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T. C. CONCENTRADO</vt:lpstr>
      <vt:lpstr>'T. C. CONCENTRADO'!Área_de_impresión</vt:lpstr>
      <vt:lpstr>'T. C. CONCENTRADO'!Títulos_a_imprimir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Mary Paz</cp:lastModifiedBy>
  <dcterms:created xsi:type="dcterms:W3CDTF">2026-01-30T15:12:49Z</dcterms:created>
  <dcterms:modified xsi:type="dcterms:W3CDTF">2026-02-03T18:23:24Z</dcterms:modified>
</cp:coreProperties>
</file>